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67810\Desktop\KPIs PSD2\2026\III Trimestre 2026 (Lug-Ago-Set)\"/>
    </mc:Choice>
  </mc:AlternateContent>
  <xr:revisionPtr revIDLastSave="0" documentId="13_ncr:1_{BFAE501E-29A4-48F1-B94F-173DD06EAFA0}" xr6:coauthVersionLast="47" xr6:coauthVersionMax="47" xr10:uidLastSave="{00000000-0000-0000-0000-000000000000}"/>
  <bookViews>
    <workbookView xWindow="9740" yWindow="-21600" windowWidth="19380" windowHeight="21690" xr2:uid="{00000000-000D-0000-FFFF-FFFF00000000}"/>
  </bookViews>
  <sheets>
    <sheet name="BPER" sheetId="1" r:id="rId1"/>
    <sheet name="CBI Globe" sheetId="4" r:id="rId2"/>
    <sheet name="Mapping" sheetId="3" r:id="rId3"/>
  </sheets>
  <definedNames>
    <definedName name="_xlnm._FilterDatabase" localSheetId="0" hidden="1">BPER!#REF!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93" i="1" l="1"/>
  <c r="AB93" i="1"/>
  <c r="AA93" i="1"/>
  <c r="Z93" i="1"/>
  <c r="W93" i="1"/>
  <c r="U93" i="1"/>
  <c r="T93" i="1"/>
  <c r="S93" i="1"/>
  <c r="P93" i="1"/>
  <c r="N93" i="1"/>
  <c r="C93" i="1" s="1"/>
  <c r="D93" i="1" s="1"/>
  <c r="M93" i="1"/>
  <c r="L93" i="1"/>
  <c r="I93" i="1"/>
  <c r="G93" i="1"/>
  <c r="F93" i="1"/>
  <c r="E93" i="1"/>
  <c r="B93" i="1" s="1"/>
  <c r="E92" i="1"/>
  <c r="F92" i="1"/>
  <c r="G92" i="1"/>
  <c r="I92" i="1"/>
  <c r="L92" i="1"/>
  <c r="M92" i="1"/>
  <c r="N92" i="1"/>
  <c r="P92" i="1"/>
  <c r="S92" i="1"/>
  <c r="T92" i="1"/>
  <c r="U92" i="1"/>
  <c r="W92" i="1"/>
  <c r="Z92" i="1"/>
  <c r="AA92" i="1"/>
  <c r="AB92" i="1"/>
  <c r="AD92" i="1"/>
  <c r="B13" i="3"/>
  <c r="C92" i="1" l="1"/>
  <c r="D92" i="1" s="1"/>
  <c r="B92" i="1"/>
  <c r="U16" i="1"/>
  <c r="F2" i="1"/>
  <c r="I81" i="1" l="1"/>
  <c r="I10" i="1"/>
  <c r="I44" i="1"/>
  <c r="I73" i="1"/>
  <c r="I8" i="1"/>
  <c r="I83" i="1"/>
  <c r="I30" i="1"/>
  <c r="I16" i="1"/>
  <c r="I49" i="1"/>
  <c r="I65" i="1"/>
  <c r="I87" i="1"/>
  <c r="I71" i="1"/>
  <c r="I28" i="1"/>
  <c r="I51" i="1"/>
  <c r="I62" i="1"/>
  <c r="I80" i="1"/>
  <c r="I70" i="1"/>
  <c r="I79" i="1"/>
  <c r="I33" i="1"/>
  <c r="I82" i="1"/>
  <c r="I72" i="1"/>
  <c r="I38" i="1"/>
  <c r="I18" i="1"/>
  <c r="I57" i="1"/>
  <c r="I26" i="1"/>
  <c r="I4" i="1"/>
  <c r="I39" i="1"/>
  <c r="I46" i="1"/>
  <c r="I13" i="1"/>
  <c r="I75" i="1"/>
  <c r="I40" i="1"/>
  <c r="I88" i="1"/>
  <c r="I64" i="1"/>
  <c r="I59" i="1"/>
  <c r="I90" i="1"/>
  <c r="I21" i="1"/>
  <c r="I36" i="1"/>
  <c r="I77" i="1"/>
  <c r="I5" i="1"/>
  <c r="I11" i="1"/>
  <c r="I12" i="1"/>
  <c r="I25" i="1"/>
  <c r="I43" i="1"/>
  <c r="I29" i="1"/>
  <c r="I48" i="1"/>
  <c r="I41" i="1"/>
  <c r="I68" i="1"/>
  <c r="I74" i="1"/>
  <c r="I34" i="1"/>
  <c r="I76" i="1"/>
  <c r="I47" i="1"/>
  <c r="I67" i="1"/>
  <c r="I31" i="1"/>
  <c r="I56" i="1"/>
  <c r="I22" i="1"/>
  <c r="I69" i="1"/>
  <c r="I53" i="1"/>
  <c r="I60" i="1"/>
  <c r="I27" i="1"/>
  <c r="I89" i="1"/>
  <c r="I6" i="1"/>
  <c r="I42" i="1"/>
  <c r="I55" i="1"/>
  <c r="I61" i="1"/>
  <c r="I17" i="1"/>
  <c r="I78" i="1"/>
  <c r="I63" i="1"/>
  <c r="I50" i="1"/>
  <c r="I14" i="1"/>
  <c r="I3" i="1"/>
  <c r="I66" i="1"/>
  <c r="I9" i="1"/>
  <c r="I23" i="1"/>
  <c r="I32" i="1"/>
  <c r="I54" i="1"/>
  <c r="I52" i="1"/>
  <c r="I91" i="1"/>
  <c r="I86" i="1"/>
  <c r="I20" i="1"/>
  <c r="I84" i="1"/>
  <c r="I15" i="1"/>
  <c r="I45" i="1"/>
  <c r="I58" i="1"/>
  <c r="I2" i="1"/>
  <c r="I24" i="1"/>
  <c r="I37" i="1"/>
  <c r="I7" i="1"/>
  <c r="I19" i="1"/>
  <c r="I35" i="1"/>
  <c r="I85" i="1"/>
  <c r="G7" i="1"/>
  <c r="F7" i="1"/>
  <c r="G44" i="1"/>
  <c r="F44" i="1"/>
  <c r="G56" i="1"/>
  <c r="F56" i="1"/>
  <c r="G61" i="1"/>
  <c r="F61" i="1"/>
  <c r="G13" i="1"/>
  <c r="F13" i="1"/>
  <c r="G84" i="1"/>
  <c r="F84" i="1"/>
  <c r="G70" i="1"/>
  <c r="F70" i="1"/>
  <c r="G85" i="1"/>
  <c r="F85" i="1"/>
  <c r="G83" i="1"/>
  <c r="F83" i="1"/>
  <c r="G26" i="1"/>
  <c r="F26" i="1"/>
  <c r="G53" i="1"/>
  <c r="F53" i="1"/>
  <c r="G45" i="1"/>
  <c r="F45" i="1"/>
  <c r="G37" i="1"/>
  <c r="F37" i="1"/>
  <c r="G20" i="1"/>
  <c r="F20" i="1"/>
  <c r="G24" i="1"/>
  <c r="F24" i="1"/>
  <c r="F78" i="1"/>
  <c r="G78" i="1"/>
  <c r="G86" i="1"/>
  <c r="F86" i="1"/>
  <c r="G15" i="1"/>
  <c r="F15" i="1"/>
  <c r="G59" i="1"/>
  <c r="F59" i="1"/>
  <c r="G74" i="1"/>
  <c r="F74" i="1"/>
  <c r="G21" i="1"/>
  <c r="F21" i="1"/>
  <c r="G16" i="1"/>
  <c r="F16" i="1"/>
  <c r="G28" i="1"/>
  <c r="F28" i="1"/>
  <c r="G38" i="1"/>
  <c r="F38" i="1"/>
  <c r="G5" i="1"/>
  <c r="F5" i="1"/>
  <c r="G72" i="1"/>
  <c r="F72" i="1"/>
  <c r="G54" i="1"/>
  <c r="F54" i="1"/>
  <c r="G42" i="1"/>
  <c r="F42" i="1"/>
  <c r="G69" i="1"/>
  <c r="F69" i="1"/>
  <c r="G51" i="1"/>
  <c r="F51" i="1"/>
  <c r="G46" i="1"/>
  <c r="F46" i="1"/>
  <c r="G57" i="1"/>
  <c r="F57" i="1"/>
  <c r="G14" i="1"/>
  <c r="F14" i="1"/>
  <c r="G31" i="1"/>
  <c r="F31" i="1"/>
  <c r="G66" i="1"/>
  <c r="F66" i="1"/>
  <c r="G9" i="1"/>
  <c r="F9" i="1"/>
  <c r="G50" i="1"/>
  <c r="F50" i="1"/>
  <c r="G40" i="1"/>
  <c r="F40" i="1"/>
  <c r="G64" i="1"/>
  <c r="F64" i="1"/>
  <c r="G48" i="1"/>
  <c r="F48" i="1"/>
  <c r="G3" i="1"/>
  <c r="F3" i="1"/>
  <c r="G29" i="1"/>
  <c r="F29" i="1"/>
  <c r="G10" i="1"/>
  <c r="F10" i="1"/>
  <c r="G25" i="1"/>
  <c r="F25" i="1"/>
  <c r="G19" i="1"/>
  <c r="F19" i="1"/>
  <c r="G39" i="1"/>
  <c r="F39" i="1"/>
  <c r="G88" i="1"/>
  <c r="F88" i="1"/>
  <c r="G17" i="1"/>
  <c r="F17" i="1"/>
  <c r="G87" i="1"/>
  <c r="F87" i="1"/>
  <c r="G58" i="1"/>
  <c r="F58" i="1"/>
  <c r="G73" i="1"/>
  <c r="F73" i="1"/>
  <c r="G89" i="1"/>
  <c r="F89" i="1"/>
  <c r="G36" i="1"/>
  <c r="F36" i="1"/>
  <c r="G60" i="1"/>
  <c r="F60" i="1"/>
  <c r="G68" i="1"/>
  <c r="F68" i="1"/>
  <c r="G71" i="1"/>
  <c r="F71" i="1"/>
  <c r="F22" i="1"/>
  <c r="G22" i="1"/>
  <c r="G41" i="1"/>
  <c r="F41" i="1"/>
  <c r="G27" i="1"/>
  <c r="F27" i="1"/>
  <c r="G52" i="1"/>
  <c r="F52" i="1"/>
  <c r="G6" i="1"/>
  <c r="F6" i="1"/>
  <c r="G81" i="1"/>
  <c r="F81" i="1"/>
  <c r="G80" i="1"/>
  <c r="F80" i="1"/>
  <c r="G43" i="1"/>
  <c r="F43" i="1"/>
  <c r="G12" i="1"/>
  <c r="F12" i="1"/>
  <c r="G23" i="1"/>
  <c r="F23" i="1"/>
  <c r="G82" i="1"/>
  <c r="F82" i="1"/>
  <c r="G67" i="1"/>
  <c r="F67" i="1"/>
  <c r="G32" i="1"/>
  <c r="F32" i="1"/>
  <c r="G90" i="1"/>
  <c r="F90" i="1"/>
  <c r="G8" i="1"/>
  <c r="F8" i="1"/>
  <c r="G62" i="1"/>
  <c r="F62" i="1"/>
  <c r="G79" i="1"/>
  <c r="F79" i="1"/>
  <c r="G76" i="1"/>
  <c r="F76" i="1"/>
  <c r="G4" i="1"/>
  <c r="F4" i="1"/>
  <c r="G63" i="1"/>
  <c r="F63" i="1"/>
  <c r="G34" i="1"/>
  <c r="F34" i="1"/>
  <c r="G33" i="1"/>
  <c r="F33" i="1"/>
  <c r="G55" i="1"/>
  <c r="F55" i="1"/>
  <c r="G30" i="1"/>
  <c r="F30" i="1"/>
  <c r="G75" i="1"/>
  <c r="F75" i="1"/>
  <c r="G35" i="1"/>
  <c r="F35" i="1"/>
  <c r="G11" i="1"/>
  <c r="F11" i="1"/>
  <c r="G18" i="1"/>
  <c r="F18" i="1"/>
  <c r="G2" i="1"/>
  <c r="G65" i="1"/>
  <c r="F65" i="1"/>
  <c r="G91" i="1"/>
  <c r="F91" i="1"/>
  <c r="G47" i="1"/>
  <c r="F47" i="1"/>
  <c r="G77" i="1"/>
  <c r="F77" i="1"/>
  <c r="G49" i="1"/>
  <c r="F49" i="1"/>
  <c r="E17" i="1"/>
  <c r="E54" i="1"/>
  <c r="E41" i="1"/>
  <c r="E49" i="1"/>
  <c r="E45" i="1"/>
  <c r="E20" i="1"/>
  <c r="E42" i="1"/>
  <c r="E43" i="1"/>
  <c r="E76" i="1"/>
  <c r="E55" i="1"/>
  <c r="E47" i="1"/>
  <c r="E30" i="1"/>
  <c r="E22" i="1"/>
  <c r="E82" i="1"/>
  <c r="E44" i="1"/>
  <c r="E48" i="1"/>
  <c r="E26" i="1"/>
  <c r="E50" i="1"/>
  <c r="E81" i="1"/>
  <c r="E59" i="1"/>
  <c r="E72" i="1"/>
  <c r="E4" i="1"/>
  <c r="E29" i="1"/>
  <c r="E8" i="1"/>
  <c r="E83" i="1"/>
  <c r="E85" i="1"/>
  <c r="E60" i="1"/>
  <c r="E71" i="1"/>
  <c r="E46" i="1"/>
  <c r="E52" i="1"/>
  <c r="E61" i="1"/>
  <c r="E32" i="1"/>
  <c r="E33" i="1"/>
  <c r="E80" i="1"/>
  <c r="E79" i="1"/>
  <c r="E56" i="1"/>
  <c r="E51" i="1"/>
  <c r="E89" i="1"/>
  <c r="E19" i="1"/>
  <c r="E31" i="1"/>
  <c r="E87" i="1"/>
  <c r="E9" i="1"/>
  <c r="E67" i="1"/>
  <c r="E53" i="1"/>
  <c r="E23" i="1"/>
  <c r="E27" i="1"/>
  <c r="E11" i="1"/>
  <c r="E37" i="1"/>
  <c r="E90" i="1"/>
  <c r="E21" i="1"/>
  <c r="E88" i="1"/>
  <c r="E64" i="1"/>
  <c r="E2" i="1"/>
  <c r="E91" i="1"/>
  <c r="E16" i="1"/>
  <c r="E39" i="1"/>
  <c r="E15" i="1"/>
  <c r="E13" i="1"/>
  <c r="E6" i="1"/>
  <c r="E69" i="1"/>
  <c r="E3" i="1"/>
  <c r="E57" i="1"/>
  <c r="E18" i="1"/>
  <c r="E77" i="1"/>
  <c r="E40" i="1"/>
  <c r="E5" i="1"/>
  <c r="E74" i="1"/>
  <c r="E65" i="1"/>
  <c r="E35" i="1"/>
  <c r="E28" i="1"/>
  <c r="E63" i="1"/>
  <c r="E38" i="1"/>
  <c r="E10" i="1"/>
  <c r="E7" i="1"/>
  <c r="E24" i="1"/>
  <c r="E66" i="1"/>
  <c r="E25" i="1"/>
  <c r="E68" i="1"/>
  <c r="E75" i="1"/>
  <c r="E73" i="1"/>
  <c r="E86" i="1"/>
  <c r="E84" i="1"/>
  <c r="E78" i="1"/>
  <c r="E58" i="1"/>
  <c r="E70" i="1"/>
  <c r="E36" i="1"/>
  <c r="E14" i="1"/>
  <c r="E34" i="1"/>
  <c r="E12" i="1"/>
  <c r="E62" i="1"/>
  <c r="P69" i="1"/>
  <c r="P78" i="1"/>
  <c r="P40" i="1"/>
  <c r="P16" i="1"/>
  <c r="P24" i="1"/>
  <c r="P64" i="1"/>
  <c r="P15" i="1"/>
  <c r="P66" i="1"/>
  <c r="P4" i="1"/>
  <c r="P88" i="1"/>
  <c r="P68" i="1"/>
  <c r="P8" i="1"/>
  <c r="P18" i="1"/>
  <c r="P81" i="1"/>
  <c r="P61" i="1"/>
  <c r="P87" i="1"/>
  <c r="P86" i="1"/>
  <c r="P39" i="1"/>
  <c r="P75" i="1"/>
  <c r="P27" i="1"/>
  <c r="P11" i="1"/>
  <c r="P63" i="1"/>
  <c r="P79" i="1"/>
  <c r="P74" i="1"/>
  <c r="P21" i="1"/>
  <c r="P30" i="1"/>
  <c r="P91" i="1"/>
  <c r="P76" i="1"/>
  <c r="P46" i="1"/>
  <c r="P42" i="1"/>
  <c r="P32" i="1"/>
  <c r="P50" i="1"/>
  <c r="P82" i="1"/>
  <c r="P10" i="1"/>
  <c r="P62" i="1"/>
  <c r="P85" i="1"/>
  <c r="P77" i="1"/>
  <c r="P73" i="1"/>
  <c r="P36" i="1"/>
  <c r="P26" i="1"/>
  <c r="P17" i="1"/>
  <c r="P47" i="1"/>
  <c r="P38" i="1"/>
  <c r="P44" i="1"/>
  <c r="P33" i="1"/>
  <c r="P84" i="1"/>
  <c r="P25" i="1"/>
  <c r="P2" i="1"/>
  <c r="P31" i="1"/>
  <c r="P45" i="1"/>
  <c r="P20" i="1"/>
  <c r="P49" i="1"/>
  <c r="P53" i="1"/>
  <c r="P37" i="1"/>
  <c r="P14" i="1"/>
  <c r="P22" i="1"/>
  <c r="P41" i="1"/>
  <c r="P80" i="1"/>
  <c r="P43" i="1"/>
  <c r="P34" i="1"/>
  <c r="P90" i="1"/>
  <c r="P71" i="1"/>
  <c r="P5" i="1"/>
  <c r="P70" i="1"/>
  <c r="P7" i="1"/>
  <c r="P59" i="1"/>
  <c r="P56" i="1"/>
  <c r="P67" i="1"/>
  <c r="P72" i="1"/>
  <c r="P55" i="1"/>
  <c r="P58" i="1"/>
  <c r="P60" i="1"/>
  <c r="P83" i="1"/>
  <c r="P13" i="1"/>
  <c r="P6" i="1"/>
  <c r="P54" i="1"/>
  <c r="P51" i="1"/>
  <c r="P28" i="1"/>
  <c r="P35" i="1"/>
  <c r="P89" i="1"/>
  <c r="P29" i="1"/>
  <c r="P48" i="1"/>
  <c r="P12" i="1"/>
  <c r="P57" i="1"/>
  <c r="P65" i="1"/>
  <c r="P19" i="1"/>
  <c r="P3" i="1"/>
  <c r="P23" i="1"/>
  <c r="P9" i="1"/>
  <c r="P52" i="1"/>
  <c r="M9" i="1"/>
  <c r="M52" i="1"/>
  <c r="N9" i="1"/>
  <c r="M2" i="1"/>
  <c r="N52" i="1"/>
  <c r="N91" i="1"/>
  <c r="M91" i="1"/>
  <c r="N27" i="1"/>
  <c r="M27" i="1"/>
  <c r="M44" i="1"/>
  <c r="M36" i="1"/>
  <c r="N5" i="1"/>
  <c r="M5" i="1"/>
  <c r="N36" i="1"/>
  <c r="M85" i="1"/>
  <c r="N7" i="1"/>
  <c r="M7" i="1"/>
  <c r="M6" i="1"/>
  <c r="N6" i="1"/>
  <c r="M75" i="1"/>
  <c r="M66" i="1"/>
  <c r="M32" i="1"/>
  <c r="M70" i="1"/>
  <c r="M84" i="1"/>
  <c r="M87" i="1"/>
  <c r="M73" i="1"/>
  <c r="M53" i="1"/>
  <c r="N55" i="1"/>
  <c r="M55" i="1"/>
  <c r="N40" i="1"/>
  <c r="M40" i="1"/>
  <c r="M72" i="1"/>
  <c r="N72" i="1"/>
  <c r="N75" i="1"/>
  <c r="N28" i="1"/>
  <c r="M28" i="1"/>
  <c r="M19" i="1"/>
  <c r="N44" i="1"/>
  <c r="N39" i="1"/>
  <c r="M39" i="1"/>
  <c r="M83" i="1"/>
  <c r="N69" i="1"/>
  <c r="M69" i="1"/>
  <c r="N73" i="1"/>
  <c r="N66" i="1"/>
  <c r="N32" i="1"/>
  <c r="N87" i="1"/>
  <c r="N70" i="1"/>
  <c r="N83" i="1"/>
  <c r="N53" i="1"/>
  <c r="N84" i="1"/>
  <c r="N18" i="1"/>
  <c r="M18" i="1"/>
  <c r="N34" i="1"/>
  <c r="M34" i="1"/>
  <c r="N62" i="1"/>
  <c r="M62" i="1"/>
  <c r="N26" i="1"/>
  <c r="M26" i="1"/>
  <c r="N65" i="1"/>
  <c r="M65" i="1"/>
  <c r="N48" i="1"/>
  <c r="M48" i="1"/>
  <c r="N45" i="1"/>
  <c r="M45" i="1"/>
  <c r="M59" i="1"/>
  <c r="M8" i="1"/>
  <c r="N12" i="1"/>
  <c r="M12" i="1"/>
  <c r="N20" i="1"/>
  <c r="M20" i="1"/>
  <c r="N90" i="1"/>
  <c r="M90" i="1"/>
  <c r="N51" i="1"/>
  <c r="M51" i="1"/>
  <c r="N85" i="1"/>
  <c r="N13" i="1"/>
  <c r="M13" i="1"/>
  <c r="N19" i="1"/>
  <c r="M57" i="1"/>
  <c r="M58" i="1"/>
  <c r="M25" i="1"/>
  <c r="M17" i="1"/>
  <c r="M89" i="1"/>
  <c r="M3" i="1"/>
  <c r="M16" i="1"/>
  <c r="M38" i="1"/>
  <c r="M35" i="1"/>
  <c r="M60" i="1"/>
  <c r="M67" i="1"/>
  <c r="M64" i="1"/>
  <c r="M82" i="1"/>
  <c r="N24" i="1"/>
  <c r="M24" i="1"/>
  <c r="N74" i="1"/>
  <c r="M74" i="1"/>
  <c r="N46" i="1"/>
  <c r="M46" i="1"/>
  <c r="N47" i="1"/>
  <c r="M47" i="1"/>
  <c r="M78" i="1"/>
  <c r="N14" i="1"/>
  <c r="M14" i="1"/>
  <c r="N4" i="1"/>
  <c r="M4" i="1"/>
  <c r="N8" i="1"/>
  <c r="M76" i="1"/>
  <c r="M21" i="1"/>
  <c r="N56" i="1"/>
  <c r="M56" i="1"/>
  <c r="N88" i="1"/>
  <c r="M88" i="1"/>
  <c r="N11" i="1"/>
  <c r="M11" i="1"/>
  <c r="M50" i="1"/>
  <c r="N50" i="1"/>
  <c r="M68" i="1"/>
  <c r="N29" i="1"/>
  <c r="M29" i="1"/>
  <c r="N77" i="1"/>
  <c r="M77" i="1"/>
  <c r="N57" i="1"/>
  <c r="N58" i="1"/>
  <c r="N25" i="1"/>
  <c r="N17" i="1"/>
  <c r="N89" i="1"/>
  <c r="N78" i="1"/>
  <c r="N3" i="1"/>
  <c r="N16" i="1"/>
  <c r="N38" i="1"/>
  <c r="N68" i="1"/>
  <c r="N35" i="1"/>
  <c r="N60" i="1"/>
  <c r="N21" i="1"/>
  <c r="N67" i="1"/>
  <c r="N64" i="1"/>
  <c r="N82" i="1"/>
  <c r="M54" i="1"/>
  <c r="N33" i="1"/>
  <c r="M33" i="1"/>
  <c r="N79" i="1"/>
  <c r="M79" i="1"/>
  <c r="N30" i="1"/>
  <c r="M30" i="1"/>
  <c r="N61" i="1"/>
  <c r="M61" i="1"/>
  <c r="N71" i="1"/>
  <c r="M71" i="1"/>
  <c r="N22" i="1"/>
  <c r="M22" i="1"/>
  <c r="N42" i="1"/>
  <c r="M42" i="1"/>
  <c r="N31" i="1"/>
  <c r="M31" i="1"/>
  <c r="N2" i="1"/>
  <c r="N76" i="1"/>
  <c r="N80" i="1"/>
  <c r="M80" i="1"/>
  <c r="N10" i="1"/>
  <c r="M10" i="1"/>
  <c r="N86" i="1"/>
  <c r="M86" i="1"/>
  <c r="N54" i="1"/>
  <c r="N59" i="1"/>
  <c r="N43" i="1"/>
  <c r="M43" i="1"/>
  <c r="N41" i="1"/>
  <c r="M41" i="1"/>
  <c r="N23" i="1"/>
  <c r="M23" i="1"/>
  <c r="N37" i="1"/>
  <c r="M37" i="1"/>
  <c r="N81" i="1"/>
  <c r="M81" i="1"/>
  <c r="N15" i="1"/>
  <c r="M15" i="1"/>
  <c r="N63" i="1"/>
  <c r="M63" i="1"/>
  <c r="N49" i="1"/>
  <c r="M49" i="1"/>
  <c r="L4" i="1"/>
  <c r="L88" i="1"/>
  <c r="L33" i="1"/>
  <c r="L85" i="1"/>
  <c r="L7" i="1"/>
  <c r="L83" i="1"/>
  <c r="L48" i="1"/>
  <c r="L53" i="1"/>
  <c r="L84" i="1"/>
  <c r="L76" i="1"/>
  <c r="L10" i="1"/>
  <c r="L69" i="1"/>
  <c r="L72" i="1"/>
  <c r="L60" i="1"/>
  <c r="L28" i="1"/>
  <c r="L56" i="1"/>
  <c r="L51" i="1"/>
  <c r="L49" i="1"/>
  <c r="L87" i="1"/>
  <c r="L89" i="1"/>
  <c r="L35" i="1"/>
  <c r="L6" i="1"/>
  <c r="L26" i="1"/>
  <c r="L29" i="1"/>
  <c r="L18" i="1"/>
  <c r="L27" i="1"/>
  <c r="L90" i="1"/>
  <c r="L63" i="1"/>
  <c r="L80" i="1"/>
  <c r="L91" i="1"/>
  <c r="L54" i="1"/>
  <c r="L64" i="1"/>
  <c r="L37" i="1"/>
  <c r="L81" i="1"/>
  <c r="L50" i="1"/>
  <c r="L43" i="1"/>
  <c r="L25" i="1"/>
  <c r="L86" i="1"/>
  <c r="L70" i="1"/>
  <c r="L77" i="1"/>
  <c r="L21" i="1"/>
  <c r="L16" i="1"/>
  <c r="L11" i="1"/>
  <c r="L19" i="1"/>
  <c r="L31" i="1"/>
  <c r="L24" i="1"/>
  <c r="L5" i="1"/>
  <c r="L47" i="1"/>
  <c r="L74" i="1"/>
  <c r="L71" i="1"/>
  <c r="L75" i="1"/>
  <c r="L40" i="1"/>
  <c r="L34" i="1"/>
  <c r="L38" i="1"/>
  <c r="L30" i="1"/>
  <c r="L15" i="1"/>
  <c r="L67" i="1"/>
  <c r="L9" i="1"/>
  <c r="L57" i="1"/>
  <c r="L45" i="1"/>
  <c r="L14" i="1"/>
  <c r="L82" i="1"/>
  <c r="L3" i="1"/>
  <c r="L23" i="1"/>
  <c r="L65" i="1"/>
  <c r="L58" i="1"/>
  <c r="L41" i="1"/>
  <c r="L62" i="1"/>
  <c r="L73" i="1"/>
  <c r="L55" i="1"/>
  <c r="L12" i="1"/>
  <c r="L52" i="1"/>
  <c r="L2" i="1"/>
  <c r="L68" i="1"/>
  <c r="L66" i="1"/>
  <c r="L32" i="1"/>
  <c r="L79" i="1"/>
  <c r="L44" i="1"/>
  <c r="L59" i="1"/>
  <c r="L42" i="1"/>
  <c r="L8" i="1"/>
  <c r="L13" i="1"/>
  <c r="L17" i="1"/>
  <c r="L39" i="1"/>
  <c r="L22" i="1"/>
  <c r="L20" i="1"/>
  <c r="L61" i="1"/>
  <c r="L36" i="1"/>
  <c r="L46" i="1"/>
  <c r="L78" i="1"/>
  <c r="U25" i="1"/>
  <c r="U32" i="1"/>
  <c r="U18" i="1"/>
  <c r="U74" i="1"/>
  <c r="U4" i="1"/>
  <c r="U3" i="1"/>
  <c r="U40" i="1"/>
  <c r="W50" i="1"/>
  <c r="T50" i="1"/>
  <c r="U22" i="1"/>
  <c r="U41" i="1"/>
  <c r="U46" i="1"/>
  <c r="U51" i="1"/>
  <c r="U45" i="1"/>
  <c r="U34" i="1"/>
  <c r="W58" i="1"/>
  <c r="T58" i="1"/>
  <c r="U14" i="1"/>
  <c r="U55" i="1"/>
  <c r="U79" i="1"/>
  <c r="U56" i="1"/>
  <c r="U66" i="1"/>
  <c r="U67" i="1"/>
  <c r="U78" i="1"/>
  <c r="U68" i="1"/>
  <c r="U36" i="1"/>
  <c r="U60" i="1"/>
  <c r="U38" i="1"/>
  <c r="U87" i="1"/>
  <c r="U11" i="1"/>
  <c r="U28" i="1"/>
  <c r="U49" i="1"/>
  <c r="U72" i="1"/>
  <c r="U58" i="1"/>
  <c r="U33" i="1"/>
  <c r="W74" i="1"/>
  <c r="T74" i="1"/>
  <c r="W83" i="1"/>
  <c r="T83" i="1"/>
  <c r="U64" i="1"/>
  <c r="U13" i="1"/>
  <c r="W34" i="1"/>
  <c r="T34" i="1"/>
  <c r="U52" i="1"/>
  <c r="U53" i="1"/>
  <c r="W63" i="1"/>
  <c r="T63" i="1"/>
  <c r="U75" i="1"/>
  <c r="S74" i="1"/>
  <c r="W60" i="1"/>
  <c r="T60" i="1"/>
  <c r="W21" i="1"/>
  <c r="T21" i="1"/>
  <c r="S34" i="1"/>
  <c r="U8" i="1"/>
  <c r="W56" i="1"/>
  <c r="T56" i="1"/>
  <c r="U26" i="1"/>
  <c r="U73" i="1"/>
  <c r="W67" i="1"/>
  <c r="S67" i="1"/>
  <c r="T67" i="1"/>
  <c r="U43" i="1"/>
  <c r="U47" i="1"/>
  <c r="W77" i="1"/>
  <c r="T77" i="1"/>
  <c r="U50" i="1"/>
  <c r="U76" i="1"/>
  <c r="U24" i="1"/>
  <c r="U57" i="1"/>
  <c r="W41" i="1"/>
  <c r="S41" i="1"/>
  <c r="T41" i="1"/>
  <c r="S56" i="1"/>
  <c r="W45" i="1"/>
  <c r="S45" i="1"/>
  <c r="T45" i="1"/>
  <c r="W40" i="1"/>
  <c r="T40" i="1"/>
  <c r="W64" i="1"/>
  <c r="T64" i="1"/>
  <c r="W38" i="1"/>
  <c r="S38" i="1"/>
  <c r="T38" i="1"/>
  <c r="W33" i="1"/>
  <c r="S33" i="1"/>
  <c r="T33" i="1"/>
  <c r="U80" i="1"/>
  <c r="U86" i="1"/>
  <c r="W52" i="1"/>
  <c r="T52" i="1"/>
  <c r="U30" i="1"/>
  <c r="S63" i="1"/>
  <c r="U63" i="1"/>
  <c r="W90" i="1"/>
  <c r="T90" i="1"/>
  <c r="T57" i="1"/>
  <c r="W57" i="1"/>
  <c r="T75" i="1"/>
  <c r="S75" i="1"/>
  <c r="W75" i="1"/>
  <c r="T22" i="1"/>
  <c r="S22" i="1"/>
  <c r="W22" i="1"/>
  <c r="W4" i="1"/>
  <c r="T4" i="1"/>
  <c r="W14" i="1"/>
  <c r="S14" i="1"/>
  <c r="T14" i="1"/>
  <c r="W36" i="1"/>
  <c r="T36" i="1"/>
  <c r="U35" i="1"/>
  <c r="W87" i="1"/>
  <c r="T87" i="1"/>
  <c r="T27" i="1"/>
  <c r="W27" i="1"/>
  <c r="S40" i="1"/>
  <c r="W84" i="1"/>
  <c r="T84" i="1"/>
  <c r="S4" i="1"/>
  <c r="W51" i="1"/>
  <c r="T51" i="1"/>
  <c r="W28" i="1"/>
  <c r="T28" i="1"/>
  <c r="W13" i="1"/>
  <c r="S13" i="1"/>
  <c r="T13" i="1"/>
  <c r="U59" i="1"/>
  <c r="U12" i="1"/>
  <c r="U89" i="1"/>
  <c r="U61" i="1"/>
  <c r="U23" i="1"/>
  <c r="W43" i="1"/>
  <c r="S43" i="1"/>
  <c r="T43" i="1"/>
  <c r="U6" i="1"/>
  <c r="U62" i="1"/>
  <c r="U77" i="1"/>
  <c r="W8" i="1"/>
  <c r="T8" i="1"/>
  <c r="S52" i="1"/>
  <c r="T42" i="1"/>
  <c r="W42" i="1"/>
  <c r="S83" i="1"/>
  <c r="U83" i="1"/>
  <c r="S57" i="1"/>
  <c r="W2" i="1"/>
  <c r="T2" i="1"/>
  <c r="S77" i="1"/>
  <c r="W76" i="1"/>
  <c r="S76" i="1"/>
  <c r="T76" i="1"/>
  <c r="S87" i="1"/>
  <c r="W53" i="1"/>
  <c r="T53" i="1"/>
  <c r="W62" i="1"/>
  <c r="T62" i="1"/>
  <c r="S51" i="1"/>
  <c r="S28" i="1"/>
  <c r="U7" i="1"/>
  <c r="W26" i="1"/>
  <c r="S26" i="1"/>
  <c r="T26" i="1"/>
  <c r="W47" i="1"/>
  <c r="S47" i="1"/>
  <c r="T47" i="1"/>
  <c r="U39" i="1"/>
  <c r="W30" i="1"/>
  <c r="S30" i="1"/>
  <c r="T30" i="1"/>
  <c r="W69" i="1"/>
  <c r="T69" i="1"/>
  <c r="S90" i="1"/>
  <c r="U90" i="1"/>
  <c r="W54" i="1"/>
  <c r="T54" i="1"/>
  <c r="S84" i="1"/>
  <c r="U84" i="1"/>
  <c r="T5" i="1"/>
  <c r="W5" i="1"/>
  <c r="W66" i="1"/>
  <c r="T66" i="1"/>
  <c r="S62" i="1"/>
  <c r="W49" i="1"/>
  <c r="T49" i="1"/>
  <c r="U71" i="1"/>
  <c r="U82" i="1"/>
  <c r="T85" i="1"/>
  <c r="W85" i="1"/>
  <c r="U37" i="1"/>
  <c r="U48" i="1"/>
  <c r="W12" i="1"/>
  <c r="S12" i="1"/>
  <c r="T12" i="1"/>
  <c r="W80" i="1"/>
  <c r="S80" i="1"/>
  <c r="T80" i="1"/>
  <c r="W86" i="1"/>
  <c r="T86" i="1"/>
  <c r="W61" i="1"/>
  <c r="S61" i="1"/>
  <c r="T61" i="1"/>
  <c r="W44" i="1"/>
  <c r="T44" i="1"/>
  <c r="U91" i="1"/>
  <c r="U70" i="1"/>
  <c r="T31" i="1"/>
  <c r="W31" i="1"/>
  <c r="U15" i="1"/>
  <c r="S5" i="1"/>
  <c r="U5" i="1"/>
  <c r="S60" i="1"/>
  <c r="S27" i="1"/>
  <c r="U27" i="1"/>
  <c r="T24" i="1"/>
  <c r="W24" i="1"/>
  <c r="S66" i="1"/>
  <c r="S85" i="1"/>
  <c r="U85" i="1"/>
  <c r="W59" i="1"/>
  <c r="S59" i="1"/>
  <c r="T59" i="1"/>
  <c r="W16" i="1"/>
  <c r="S16" i="1"/>
  <c r="T16" i="1"/>
  <c r="T19" i="1"/>
  <c r="W19" i="1"/>
  <c r="W17" i="1"/>
  <c r="T17" i="1"/>
  <c r="W89" i="1"/>
  <c r="S89" i="1"/>
  <c r="T89" i="1"/>
  <c r="U65" i="1"/>
  <c r="W9" i="1"/>
  <c r="T9" i="1"/>
  <c r="T88" i="1"/>
  <c r="W88" i="1"/>
  <c r="S44" i="1"/>
  <c r="U44" i="1"/>
  <c r="W23" i="1"/>
  <c r="S23" i="1"/>
  <c r="T23" i="1"/>
  <c r="U31" i="1"/>
  <c r="U10" i="1"/>
  <c r="S69" i="1"/>
  <c r="U69" i="1"/>
  <c r="T18" i="1"/>
  <c r="S18" i="1"/>
  <c r="W18" i="1"/>
  <c r="S54" i="1"/>
  <c r="U54" i="1"/>
  <c r="T79" i="1"/>
  <c r="W79" i="1"/>
  <c r="S86" i="1"/>
  <c r="S21" i="1"/>
  <c r="U21" i="1"/>
  <c r="U29" i="1"/>
  <c r="S58" i="1"/>
  <c r="S36" i="1"/>
  <c r="S42" i="1"/>
  <c r="U42" i="1"/>
  <c r="W6" i="1"/>
  <c r="S6" i="1"/>
  <c r="T6" i="1"/>
  <c r="S53" i="1"/>
  <c r="W11" i="1"/>
  <c r="T11" i="1"/>
  <c r="W78" i="1"/>
  <c r="T78" i="1"/>
  <c r="S24" i="1"/>
  <c r="W55" i="1"/>
  <c r="T55" i="1"/>
  <c r="W68" i="1"/>
  <c r="T68" i="1"/>
  <c r="W35" i="1"/>
  <c r="T35" i="1"/>
  <c r="S49" i="1"/>
  <c r="W81" i="1"/>
  <c r="T81" i="1"/>
  <c r="U81" i="1"/>
  <c r="S11" i="1"/>
  <c r="S31" i="1"/>
  <c r="W73" i="1"/>
  <c r="S73" i="1"/>
  <c r="T73" i="1"/>
  <c r="S78" i="1"/>
  <c r="S8" i="1"/>
  <c r="S55" i="1"/>
  <c r="S79" i="1"/>
  <c r="S68" i="1"/>
  <c r="S50" i="1"/>
  <c r="W29" i="1"/>
  <c r="S29" i="1"/>
  <c r="T29" i="1"/>
  <c r="S35" i="1"/>
  <c r="S64" i="1"/>
  <c r="T65" i="1"/>
  <c r="S65" i="1"/>
  <c r="W65" i="1"/>
  <c r="S81" i="1"/>
  <c r="W7" i="1"/>
  <c r="S7" i="1"/>
  <c r="T7" i="1"/>
  <c r="T71" i="1"/>
  <c r="S71" i="1"/>
  <c r="W71" i="1"/>
  <c r="W82" i="1"/>
  <c r="S82" i="1"/>
  <c r="T82" i="1"/>
  <c r="T37" i="1"/>
  <c r="S37" i="1"/>
  <c r="W37" i="1"/>
  <c r="T72" i="1"/>
  <c r="S72" i="1"/>
  <c r="W72" i="1"/>
  <c r="W48" i="1"/>
  <c r="S48" i="1"/>
  <c r="T48" i="1"/>
  <c r="W10" i="1"/>
  <c r="S10" i="1"/>
  <c r="T10" i="1"/>
  <c r="T25" i="1"/>
  <c r="S25" i="1"/>
  <c r="W25" i="1"/>
  <c r="S19" i="1"/>
  <c r="U19" i="1"/>
  <c r="S17" i="1"/>
  <c r="U17" i="1"/>
  <c r="W46" i="1"/>
  <c r="S46" i="1"/>
  <c r="T46" i="1"/>
  <c r="T20" i="1"/>
  <c r="W20" i="1"/>
  <c r="S9" i="1"/>
  <c r="U9" i="1"/>
  <c r="S88" i="1"/>
  <c r="U88" i="1"/>
  <c r="W91" i="1"/>
  <c r="S91" i="1"/>
  <c r="T91" i="1"/>
  <c r="T70" i="1"/>
  <c r="S70" i="1"/>
  <c r="W70" i="1"/>
  <c r="W39" i="1"/>
  <c r="S39" i="1"/>
  <c r="T39" i="1"/>
  <c r="T32" i="1"/>
  <c r="S32" i="1"/>
  <c r="W32" i="1"/>
  <c r="T15" i="1"/>
  <c r="S15" i="1"/>
  <c r="W15" i="1"/>
  <c r="S2" i="1"/>
  <c r="U2" i="1"/>
  <c r="W3" i="1"/>
  <c r="S3" i="1"/>
  <c r="T3" i="1"/>
  <c r="S20" i="1"/>
  <c r="U20" i="1"/>
  <c r="AD67" i="1"/>
  <c r="AD34" i="1"/>
  <c r="AD52" i="1"/>
  <c r="AD8" i="1"/>
  <c r="AD91" i="1"/>
  <c r="AD58" i="1"/>
  <c r="AD54" i="1"/>
  <c r="AD48" i="1"/>
  <c r="AD89" i="1"/>
  <c r="AD76" i="1"/>
  <c r="AD47" i="1"/>
  <c r="AD57" i="1"/>
  <c r="AD43" i="1"/>
  <c r="AD80" i="1"/>
  <c r="AD32" i="1"/>
  <c r="AD66" i="1"/>
  <c r="AD64" i="1"/>
  <c r="AD49" i="1"/>
  <c r="AD73" i="1"/>
  <c r="AD86" i="1"/>
  <c r="AD87" i="1"/>
  <c r="AD29" i="1"/>
  <c r="AD27" i="1"/>
  <c r="AD11" i="1"/>
  <c r="AD81" i="1"/>
  <c r="AD88" i="1"/>
  <c r="AD79" i="1"/>
  <c r="AD40" i="1"/>
  <c r="AD22" i="1"/>
  <c r="AD74" i="1"/>
  <c r="AD53" i="1"/>
  <c r="AD42" i="1"/>
  <c r="AD35" i="1"/>
  <c r="AD20" i="1"/>
  <c r="AD72" i="1"/>
  <c r="AD14" i="1"/>
  <c r="AD90" i="1"/>
  <c r="AD85" i="1"/>
  <c r="AD21" i="1"/>
  <c r="AD51" i="1"/>
  <c r="AD56" i="1"/>
  <c r="AD65" i="1"/>
  <c r="AD69" i="1"/>
  <c r="AD63" i="1"/>
  <c r="AD13" i="1"/>
  <c r="AD78" i="1"/>
  <c r="AD39" i="1"/>
  <c r="AD37" i="1"/>
  <c r="AD7" i="1"/>
  <c r="AD59" i="1"/>
  <c r="AD26" i="1"/>
  <c r="AD3" i="1"/>
  <c r="AD12" i="1"/>
  <c r="AD82" i="1"/>
  <c r="AD15" i="1"/>
  <c r="AD71" i="1"/>
  <c r="AD19" i="1"/>
  <c r="AD10" i="1"/>
  <c r="AD75" i="1"/>
  <c r="AD50" i="1"/>
  <c r="AD31" i="1"/>
  <c r="AD62" i="1"/>
  <c r="AD16" i="1"/>
  <c r="AD44" i="1"/>
  <c r="AD23" i="1"/>
  <c r="AD33" i="1"/>
  <c r="AD68" i="1"/>
  <c r="AD2" i="1"/>
  <c r="AD9" i="1"/>
  <c r="AD28" i="1"/>
  <c r="AD6" i="1"/>
  <c r="AD61" i="1"/>
  <c r="AD84" i="1"/>
  <c r="AD18" i="1"/>
  <c r="AD60" i="1"/>
  <c r="AD46" i="1"/>
  <c r="AD41" i="1"/>
  <c r="AD4" i="1"/>
  <c r="AD45" i="1"/>
  <c r="AD17" i="1"/>
  <c r="AD5" i="1"/>
  <c r="AD36" i="1"/>
  <c r="AD83" i="1"/>
  <c r="AD77" i="1"/>
  <c r="AD25" i="1"/>
  <c r="AD70" i="1"/>
  <c r="AD55" i="1"/>
  <c r="AD38" i="1"/>
  <c r="AD30" i="1"/>
  <c r="AD24" i="1"/>
  <c r="AA76" i="1"/>
  <c r="AA90" i="1"/>
  <c r="AB76" i="1"/>
  <c r="AB40" i="1"/>
  <c r="AA40" i="1"/>
  <c r="AB77" i="1"/>
  <c r="AA77" i="1"/>
  <c r="AA74" i="1"/>
  <c r="AA25" i="1"/>
  <c r="AA79" i="1"/>
  <c r="AA7" i="1"/>
  <c r="AA43" i="1"/>
  <c r="AA38" i="1"/>
  <c r="AA27" i="1"/>
  <c r="AA49" i="1"/>
  <c r="AA14" i="1"/>
  <c r="AA88" i="1"/>
  <c r="AA37" i="1"/>
  <c r="AA81" i="1"/>
  <c r="AB35" i="1"/>
  <c r="AA35" i="1"/>
  <c r="AB91" i="1"/>
  <c r="AA91" i="1"/>
  <c r="AA33" i="1"/>
  <c r="AB90" i="1"/>
  <c r="AB67" i="1"/>
  <c r="AA67" i="1"/>
  <c r="AB74" i="1"/>
  <c r="AB25" i="1"/>
  <c r="AB79" i="1"/>
  <c r="AB88" i="1"/>
  <c r="AB7" i="1"/>
  <c r="AB43" i="1"/>
  <c r="AB38" i="1"/>
  <c r="AB33" i="1"/>
  <c r="AB27" i="1"/>
  <c r="AB37" i="1"/>
  <c r="AB49" i="1"/>
  <c r="AB14" i="1"/>
  <c r="AB10" i="1"/>
  <c r="AA10" i="1"/>
  <c r="AB64" i="1"/>
  <c r="AA64" i="1"/>
  <c r="AB19" i="1"/>
  <c r="AA19" i="1"/>
  <c r="AB81" i="1"/>
  <c r="AB54" i="1"/>
  <c r="AA54" i="1"/>
  <c r="AB26" i="1"/>
  <c r="AA26" i="1"/>
  <c r="AB65" i="1"/>
  <c r="AA65" i="1"/>
  <c r="AB53" i="1"/>
  <c r="AA53" i="1"/>
  <c r="AB89" i="1"/>
  <c r="AA89" i="1"/>
  <c r="AA58" i="1"/>
  <c r="AA73" i="1"/>
  <c r="AA9" i="1"/>
  <c r="AA46" i="1"/>
  <c r="AA8" i="1"/>
  <c r="AA13" i="1"/>
  <c r="AA55" i="1"/>
  <c r="AA63" i="1"/>
  <c r="AA85" i="1"/>
  <c r="AA21" i="1"/>
  <c r="AA68" i="1"/>
  <c r="AA4" i="1"/>
  <c r="AA28" i="1"/>
  <c r="AB24" i="1"/>
  <c r="AA24" i="1"/>
  <c r="AB87" i="1"/>
  <c r="AA87" i="1"/>
  <c r="AA72" i="1"/>
  <c r="AB41" i="1"/>
  <c r="AA41" i="1"/>
  <c r="AA18" i="1"/>
  <c r="AA12" i="1"/>
  <c r="AB71" i="1"/>
  <c r="AA71" i="1"/>
  <c r="AA22" i="1"/>
  <c r="AB82" i="1"/>
  <c r="AA82" i="1"/>
  <c r="AB60" i="1"/>
  <c r="AA60" i="1"/>
  <c r="AB58" i="1"/>
  <c r="AB73" i="1"/>
  <c r="AB9" i="1"/>
  <c r="AB46" i="1"/>
  <c r="AB72" i="1"/>
  <c r="AB8" i="1"/>
  <c r="AB13" i="1"/>
  <c r="AB55" i="1"/>
  <c r="AB22" i="1"/>
  <c r="AB63" i="1"/>
  <c r="AB85" i="1"/>
  <c r="AB21" i="1"/>
  <c r="AB68" i="1"/>
  <c r="AB4" i="1"/>
  <c r="AB28" i="1"/>
  <c r="AB2" i="1"/>
  <c r="AA2" i="1"/>
  <c r="AB23" i="1"/>
  <c r="AA23" i="1"/>
  <c r="AB61" i="1"/>
  <c r="AA61" i="1"/>
  <c r="AB16" i="1"/>
  <c r="AA16" i="1"/>
  <c r="AB36" i="1"/>
  <c r="AA36" i="1"/>
  <c r="AB78" i="1"/>
  <c r="AA78" i="1"/>
  <c r="AB32" i="1"/>
  <c r="AA32" i="1"/>
  <c r="AB75" i="1"/>
  <c r="AA75" i="1"/>
  <c r="AB45" i="1"/>
  <c r="AA45" i="1"/>
  <c r="AB86" i="1"/>
  <c r="AA86" i="1"/>
  <c r="AB18" i="1"/>
  <c r="AB12" i="1"/>
  <c r="AB17" i="1"/>
  <c r="AA17" i="1"/>
  <c r="AB84" i="1"/>
  <c r="AA84" i="1"/>
  <c r="AB50" i="1"/>
  <c r="AA50" i="1"/>
  <c r="AB47" i="1"/>
  <c r="AA47" i="1"/>
  <c r="AB42" i="1"/>
  <c r="AA42" i="1"/>
  <c r="AB31" i="1"/>
  <c r="AA31" i="1"/>
  <c r="AB57" i="1"/>
  <c r="AA57" i="1"/>
  <c r="AB3" i="1"/>
  <c r="AA3" i="1"/>
  <c r="AB29" i="1"/>
  <c r="AA29" i="1"/>
  <c r="AB56" i="1"/>
  <c r="AA56" i="1"/>
  <c r="AB66" i="1"/>
  <c r="AA66" i="1"/>
  <c r="AB59" i="1"/>
  <c r="AA59" i="1"/>
  <c r="AB39" i="1"/>
  <c r="AA39" i="1"/>
  <c r="AB80" i="1"/>
  <c r="AA80" i="1"/>
  <c r="AB70" i="1"/>
  <c r="AA70" i="1"/>
  <c r="AB6" i="1"/>
  <c r="AA6" i="1"/>
  <c r="AB62" i="1"/>
  <c r="AA62" i="1"/>
  <c r="AB69" i="1"/>
  <c r="AA69" i="1"/>
  <c r="AB5" i="1"/>
  <c r="AA5" i="1"/>
  <c r="AB44" i="1"/>
  <c r="AA44" i="1"/>
  <c r="AB52" i="1"/>
  <c r="AA52" i="1"/>
  <c r="AB34" i="1"/>
  <c r="AA34" i="1"/>
  <c r="AB83" i="1"/>
  <c r="AA83" i="1"/>
  <c r="AB11" i="1"/>
  <c r="AA11" i="1"/>
  <c r="AB48" i="1"/>
  <c r="AA48" i="1"/>
  <c r="AB20" i="1"/>
  <c r="AA20" i="1"/>
  <c r="AB51" i="1"/>
  <c r="AA51" i="1"/>
  <c r="AB30" i="1"/>
  <c r="AA30" i="1"/>
  <c r="AB15" i="1"/>
  <c r="AA15" i="1"/>
  <c r="Z47" i="1"/>
  <c r="Z72" i="1"/>
  <c r="Z2" i="1"/>
  <c r="Z78" i="1"/>
  <c r="Z67" i="1"/>
  <c r="Z9" i="1"/>
  <c r="Z84" i="1"/>
  <c r="Z54" i="1"/>
  <c r="Z65" i="1"/>
  <c r="Z32" i="1"/>
  <c r="Z36" i="1"/>
  <c r="Z79" i="1"/>
  <c r="Z12" i="1"/>
  <c r="Z27" i="1"/>
  <c r="Z89" i="1"/>
  <c r="Z56" i="1"/>
  <c r="Z80" i="1"/>
  <c r="Z28" i="1"/>
  <c r="Z43" i="1"/>
  <c r="Z5" i="1"/>
  <c r="Z18" i="1"/>
  <c r="Z50" i="1"/>
  <c r="Z16" i="1"/>
  <c r="Z45" i="1"/>
  <c r="Z52" i="1"/>
  <c r="Z66" i="1"/>
  <c r="Z69" i="1"/>
  <c r="Z15" i="1"/>
  <c r="Z88" i="1"/>
  <c r="Z51" i="1"/>
  <c r="Z25" i="1"/>
  <c r="Z70" i="1"/>
  <c r="Z34" i="1"/>
  <c r="Z77" i="1"/>
  <c r="Z60" i="1"/>
  <c r="Z10" i="1"/>
  <c r="Z55" i="1"/>
  <c r="Z4" i="1"/>
  <c r="Z38" i="1"/>
  <c r="Z31" i="1"/>
  <c r="Z20" i="1"/>
  <c r="Z49" i="1"/>
  <c r="Z13" i="1"/>
  <c r="Z26" i="1"/>
  <c r="Z3" i="1"/>
  <c r="Z11" i="1"/>
  <c r="Z91" i="1"/>
  <c r="Z90" i="1"/>
  <c r="Z73" i="1"/>
  <c r="Z40" i="1"/>
  <c r="Z62" i="1"/>
  <c r="Z85" i="1"/>
  <c r="Z14" i="1"/>
  <c r="Z33" i="1"/>
  <c r="Z17" i="1"/>
  <c r="Z46" i="1"/>
  <c r="Z87" i="1"/>
  <c r="Z19" i="1"/>
  <c r="Z39" i="1"/>
  <c r="Z23" i="1"/>
  <c r="Z37" i="1"/>
  <c r="Z82" i="1"/>
  <c r="Z22" i="1"/>
  <c r="Z30" i="1"/>
  <c r="Z75" i="1"/>
  <c r="Z53" i="1"/>
  <c r="Z74" i="1"/>
  <c r="Z21" i="1"/>
  <c r="Z57" i="1"/>
  <c r="Z83" i="1"/>
  <c r="Z24" i="1"/>
  <c r="Z64" i="1"/>
  <c r="Z44" i="1"/>
  <c r="Z6" i="1"/>
  <c r="Z68" i="1"/>
  <c r="Z29" i="1"/>
  <c r="Z61" i="1"/>
  <c r="Z71" i="1"/>
  <c r="Z42" i="1"/>
  <c r="Z59" i="1"/>
  <c r="Z48" i="1"/>
  <c r="Z58" i="1"/>
  <c r="Z63" i="1"/>
  <c r="Z41" i="1"/>
  <c r="Z76" i="1"/>
  <c r="Z8" i="1"/>
  <c r="Z7" i="1"/>
  <c r="Z86" i="1"/>
  <c r="Z81" i="1"/>
  <c r="Z35" i="1"/>
  <c r="C2" i="1" l="1"/>
  <c r="C14" i="1"/>
  <c r="D14" i="1" s="1"/>
  <c r="C69" i="1"/>
  <c r="D69" i="1" s="1"/>
  <c r="C84" i="1"/>
  <c r="D84" i="1" s="1"/>
  <c r="D2" i="1"/>
  <c r="C55" i="1"/>
  <c r="D55" i="1" s="1"/>
  <c r="C50" i="1"/>
  <c r="D50" i="1" s="1"/>
  <c r="C52" i="1"/>
  <c r="D52" i="1" s="1"/>
  <c r="C60" i="1"/>
  <c r="D60" i="1" s="1"/>
  <c r="C42" i="1"/>
  <c r="D42" i="1" s="1"/>
  <c r="C18" i="1"/>
  <c r="D18" i="1" s="1"/>
  <c r="C20" i="1"/>
  <c r="D20" i="1" s="1"/>
  <c r="C39" i="1"/>
  <c r="D39" i="1" s="1"/>
  <c r="B4" i="1"/>
  <c r="C67" i="1"/>
  <c r="D67" i="1" s="1"/>
  <c r="C13" i="1"/>
  <c r="D13" i="1" s="1"/>
  <c r="C12" i="1"/>
  <c r="D12" i="1" s="1"/>
  <c r="C6" i="1"/>
  <c r="D6" i="1" s="1"/>
  <c r="C9" i="1"/>
  <c r="D9" i="1" s="1"/>
  <c r="B2" i="1"/>
  <c r="C21" i="1"/>
  <c r="D21" i="1" s="1"/>
  <c r="C51" i="1"/>
  <c r="D51" i="1" s="1"/>
  <c r="C70" i="1"/>
  <c r="D70" i="1" s="1"/>
  <c r="C34" i="1"/>
  <c r="D34" i="1" s="1"/>
  <c r="C43" i="1"/>
  <c r="D43" i="1" s="1"/>
  <c r="C74" i="1"/>
  <c r="D74" i="1" s="1"/>
  <c r="C19" i="1"/>
  <c r="D19" i="1" s="1"/>
  <c r="B66" i="1"/>
  <c r="B60" i="1"/>
  <c r="B79" i="1"/>
  <c r="B12" i="1"/>
  <c r="B50" i="1"/>
  <c r="C29" i="1"/>
  <c r="D29" i="1" s="1"/>
  <c r="C90" i="1"/>
  <c r="D90" i="1" s="1"/>
  <c r="B54" i="1"/>
  <c r="C17" i="1"/>
  <c r="D17" i="1" s="1"/>
  <c r="C16" i="1"/>
  <c r="D16" i="1" s="1"/>
  <c r="C80" i="1"/>
  <c r="D80" i="1" s="1"/>
  <c r="C77" i="1"/>
  <c r="D77" i="1" s="1"/>
  <c r="C61" i="1"/>
  <c r="D61" i="1" s="1"/>
  <c r="C83" i="1"/>
  <c r="D83" i="1" s="1"/>
  <c r="C37" i="1"/>
  <c r="D37" i="1" s="1"/>
  <c r="B91" i="1"/>
  <c r="C28" i="1"/>
  <c r="D28" i="1" s="1"/>
  <c r="C71" i="1"/>
  <c r="D71" i="1" s="1"/>
  <c r="C22" i="1"/>
  <c r="D22" i="1" s="1"/>
  <c r="C25" i="1"/>
  <c r="D25" i="1" s="1"/>
  <c r="B78" i="1"/>
  <c r="C45" i="1"/>
  <c r="D45" i="1" s="1"/>
  <c r="C24" i="1"/>
  <c r="D24" i="1" s="1"/>
  <c r="B40" i="1"/>
  <c r="B71" i="1"/>
  <c r="C33" i="1"/>
  <c r="D33" i="1" s="1"/>
  <c r="C91" i="1"/>
  <c r="D91" i="1" s="1"/>
  <c r="C49" i="1"/>
  <c r="D49" i="1" s="1"/>
  <c r="B19" i="1"/>
  <c r="C63" i="1"/>
  <c r="D63" i="1" s="1"/>
  <c r="B57" i="1"/>
  <c r="C4" i="1"/>
  <c r="D4" i="1" s="1"/>
  <c r="C72" i="1"/>
  <c r="D72" i="1" s="1"/>
  <c r="C89" i="1"/>
  <c r="D89" i="1" s="1"/>
  <c r="C32" i="1"/>
  <c r="D32" i="1" s="1"/>
  <c r="C3" i="1"/>
  <c r="D3" i="1" s="1"/>
  <c r="C65" i="1"/>
  <c r="D65" i="1" s="1"/>
  <c r="C47" i="1"/>
  <c r="D47" i="1" s="1"/>
  <c r="C62" i="1"/>
  <c r="D62" i="1" s="1"/>
  <c r="C85" i="1"/>
  <c r="D85" i="1" s="1"/>
  <c r="C36" i="1"/>
  <c r="D36" i="1" s="1"/>
  <c r="C48" i="1"/>
  <c r="D48" i="1" s="1"/>
  <c r="C58" i="1"/>
  <c r="D58" i="1" s="1"/>
  <c r="C38" i="1"/>
  <c r="D38" i="1" s="1"/>
  <c r="C40" i="1"/>
  <c r="D40" i="1" s="1"/>
  <c r="C81" i="1"/>
  <c r="D81" i="1" s="1"/>
  <c r="C8" i="1"/>
  <c r="D8" i="1" s="1"/>
  <c r="C57" i="1"/>
  <c r="D57" i="1" s="1"/>
  <c r="B12" i="3"/>
  <c r="C53" i="1"/>
  <c r="D53" i="1" s="1"/>
  <c r="B33" i="1"/>
  <c r="B90" i="1"/>
  <c r="B36" i="1"/>
  <c r="B37" i="1"/>
  <c r="B32" i="1"/>
  <c r="B63" i="1"/>
  <c r="B70" i="1"/>
  <c r="B45" i="1"/>
  <c r="B83" i="1"/>
  <c r="B74" i="1"/>
  <c r="B10" i="1"/>
  <c r="B86" i="1"/>
  <c r="B24" i="1"/>
  <c r="B3" i="1"/>
  <c r="B39" i="1"/>
  <c r="B81" i="1"/>
  <c r="B8" i="1"/>
  <c r="B51" i="1"/>
  <c r="B42" i="1"/>
  <c r="B47" i="1"/>
  <c r="B64" i="1"/>
  <c r="B31" i="1"/>
  <c r="B48" i="1"/>
  <c r="B28" i="1"/>
  <c r="B72" i="1"/>
  <c r="B73" i="1"/>
  <c r="B23" i="1"/>
  <c r="B55" i="1"/>
  <c r="B35" i="1"/>
  <c r="B77" i="1"/>
  <c r="B61" i="1"/>
  <c r="B29" i="1"/>
  <c r="B68" i="1"/>
  <c r="B16" i="1"/>
  <c r="B25" i="1"/>
  <c r="B46" i="1"/>
  <c r="B22" i="1"/>
  <c r="B53" i="1"/>
  <c r="B34" i="1"/>
  <c r="B41" i="1"/>
  <c r="B13" i="1"/>
  <c r="B9" i="1"/>
  <c r="B67" i="1"/>
  <c r="B38" i="1"/>
  <c r="B43" i="1"/>
  <c r="B87" i="1"/>
  <c r="B20" i="1"/>
  <c r="B88" i="1"/>
  <c r="B15" i="1"/>
  <c r="B89" i="1"/>
  <c r="B56" i="1"/>
  <c r="B14" i="1"/>
  <c r="B69" i="1"/>
  <c r="B27" i="1"/>
  <c r="C82" i="1"/>
  <c r="D82" i="1" s="1"/>
  <c r="C27" i="1"/>
  <c r="D27" i="1" s="1"/>
  <c r="C26" i="1"/>
  <c r="D26" i="1" s="1"/>
  <c r="B21" i="1"/>
  <c r="C86" i="1"/>
  <c r="D86" i="1" s="1"/>
  <c r="C31" i="1"/>
  <c r="D31" i="1" s="1"/>
  <c r="C35" i="1"/>
  <c r="D35" i="1" s="1"/>
  <c r="C76" i="1"/>
  <c r="D76" i="1" s="1"/>
  <c r="C15" i="1"/>
  <c r="D15" i="1" s="1"/>
  <c r="B75" i="1"/>
  <c r="C46" i="1"/>
  <c r="D46" i="1" s="1"/>
  <c r="B30" i="1"/>
  <c r="B18" i="1"/>
  <c r="C30" i="1"/>
  <c r="D30" i="1" s="1"/>
  <c r="C44" i="1"/>
  <c r="D44" i="1" s="1"/>
  <c r="C59" i="1"/>
  <c r="D59" i="1" s="1"/>
  <c r="C79" i="1"/>
  <c r="D79" i="1" s="1"/>
  <c r="C23" i="1"/>
  <c r="D23" i="1" s="1"/>
  <c r="C54" i="1"/>
  <c r="D54" i="1" s="1"/>
  <c r="B26" i="1"/>
  <c r="C7" i="1"/>
  <c r="D7" i="1" s="1"/>
  <c r="B7" i="1"/>
  <c r="C75" i="1"/>
  <c r="D75" i="1" s="1"/>
  <c r="C41" i="1"/>
  <c r="D41" i="1" s="1"/>
  <c r="C88" i="1"/>
  <c r="D88" i="1" s="1"/>
  <c r="B76" i="1"/>
  <c r="B85" i="1"/>
  <c r="B5" i="1"/>
  <c r="C64" i="1"/>
  <c r="D64" i="1" s="1"/>
  <c r="B80" i="1"/>
  <c r="C11" i="1"/>
  <c r="D11" i="1" s="1"/>
  <c r="B11" i="1"/>
  <c r="B17" i="1"/>
  <c r="B6" i="1"/>
  <c r="B62" i="1"/>
  <c r="C5" i="1"/>
  <c r="D5" i="1" s="1"/>
  <c r="C66" i="1"/>
  <c r="D66" i="1" s="1"/>
  <c r="C68" i="1"/>
  <c r="D68" i="1" s="1"/>
  <c r="C73" i="1"/>
  <c r="D73" i="1" s="1"/>
  <c r="C10" i="1"/>
  <c r="D10" i="1" s="1"/>
  <c r="B52" i="1"/>
  <c r="B44" i="1"/>
  <c r="B82" i="1"/>
  <c r="B84" i="1"/>
  <c r="C78" i="1"/>
  <c r="D78" i="1" s="1"/>
  <c r="C87" i="1"/>
  <c r="D87" i="1" s="1"/>
  <c r="C56" i="1"/>
  <c r="D56" i="1" s="1"/>
  <c r="B59" i="1"/>
  <c r="B49" i="1"/>
  <c r="B65" i="1"/>
  <c r="B5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reportKPI_NORTH_201909_BPER" description="Connection to the 'reportKPI_NORTH_201909_BPER' query in the workbook." type="5" refreshedVersion="6" background="1">
    <dbPr connection="Provider=Microsoft.Mashup.OleDb.1;Data Source=$Workbook$;Location=reportKPI_NORTH_201909_BPER;Extended Properties=&quot;&quot;" command="SELECT * FROM [reportKPI_NORTH_201909_BPER]"/>
  </connection>
  <connection id="2" xr16:uid="{00000000-0015-0000-FFFF-FFFF01000000}" keepAlive="1" name="Query - ReportKPI_NORTH_201910_BPER" description="Connection to the 'ReportKPI_NORTH_201910_BPER' query in the workbook." type="5" refreshedVersion="6" background="1">
    <dbPr connection="Provider=Microsoft.Mashup.OleDb.1;Data Source=$Workbook$;Location=ReportKPI_NORTH_201910_BPER;Extended Properties=&quot;&quot;" command="SELECT * FROM [ReportKPI_NORTH_201910_BPER]"/>
  </connection>
  <connection id="3" xr16:uid="{00000000-0015-0000-FFFF-FFFF02000000}" keepAlive="1" name="Query - ReportKPI_NORTH_201911_BPER" description="Connection to the 'ReportKPI_NORTH_201911_BPER' query in the workbook." type="5" refreshedVersion="6" background="1">
    <dbPr connection="Provider=Microsoft.Mashup.OleDb.1;Data Source=$Workbook$;Location=ReportKPI_NORTH_201911_BPER;Extended Properties=&quot;&quot;" command="SELECT * FROM [ReportKPI_NORTH_201911_BPER]"/>
  </connection>
  <connection id="4" xr16:uid="{00000000-0015-0000-FFFF-FFFF03000000}" keepAlive="1" name="Query - ReportKPI_NORTH_201912_BPER" description="Connection to the 'ReportKPI_NORTH_201912_BPER' query in the workbook." type="5" refreshedVersion="6" background="1" saveData="1">
    <dbPr connection="Provider=Microsoft.Mashup.OleDb.1;Data Source=$Workbook$;Location=ReportKPI_NORTH_201912_BPER;Extended Properties=&quot;&quot;" command="SELECT * FROM [ReportKPI_NORTH_201912_BPER]"/>
  </connection>
  <connection id="5" xr16:uid="{00000000-0015-0000-FFFF-FFFF04000000}" keepAlive="1" name="Query - ReportKPI_NORTH_201912_BPER (2)" description="Connection to the 'ReportKPI_NORTH_201912_BPER (2)' query in the workbook." type="5" refreshedVersion="6" background="1" saveData="1">
    <dbPr connection="Provider=Microsoft.Mashup.OleDb.1;Data Source=$Workbook$;Location=&quot;ReportKPI_NORTH_201912_BPER (2)&quot;;Extended Properties=&quot;&quot;" command="SELECT * FROM [ReportKPI_NORTH_201912_BPER (2)]"/>
  </connection>
  <connection id="6" xr16:uid="{00000000-0015-0000-FFFF-FFFF05000000}" keepAlive="1" name="Query - ReportKPI_NORTH_201912_BPER (3)" description="Connection to the 'ReportKPI_NORTH_201912_BPER (3)' query in the workbook." type="5" refreshedVersion="6" background="1">
    <dbPr connection="Provider=Microsoft.Mashup.OleDb.1;Data Source=$Workbook$;Location=ReportKPI_NORTH_201912_BPER (3);Extended Properties=&quot;&quot;" command="SELECT * FROM [ReportKPI_NORTH_201912_BPER (3)]"/>
  </connection>
  <connection id="7" xr16:uid="{00000000-0015-0000-FFFF-FFFF06000000}" keepAlive="1" name="Query - ReportKPI_NORTH_202001_BPER" description="Connection to the 'ReportKPI_NORTH_202001_BPER' query in the workbook." type="5" refreshedVersion="6" background="1" saveData="1">
    <dbPr connection="Provider=Microsoft.Mashup.OleDb.1;Data Source=$Workbook$;Location=ReportKPI_NORTH_202001_BPER;Extended Properties=&quot;&quot;" command="SELECT * FROM [ReportKPI_NORTH_202001_BPER]"/>
  </connection>
  <connection id="8" xr16:uid="{00000000-0015-0000-FFFF-FFFF07000000}" keepAlive="1" name="Query - ReportKPI_NORTH_202002_BPER" description="Connection to the 'ReportKPI_NORTH_202002_BPER' query in the workbook." type="5" refreshedVersion="6" background="1">
    <dbPr connection="Provider=Microsoft.Mashup.OleDb.1;Data Source=$Workbook$;Location=ReportKPI_NORTH_202002_BPER;Extended Properties=&quot;&quot;" command="SELECT * FROM [ReportKPI_NORTH_202002_BPER]"/>
  </connection>
  <connection id="9" xr16:uid="{00000000-0015-0000-FFFF-FFFF08000000}" keepAlive="1" name="Query - ReportKPI_NORTH_202003_BPER" description="Connection to the 'ReportKPI_NORTH_202003_BPER' query in the workbook." type="5" refreshedVersion="6" background="1">
    <dbPr connection="Provider=Microsoft.Mashup.OleDb.1;Data Source=$Workbook$;Location=ReportKPI_NORTH_202003_BPER;Extended Properties=&quot;&quot;" command="SELECT * FROM [ReportKPI_NORTH_202003_BPER]"/>
  </connection>
</connections>
</file>

<file path=xl/sharedStrings.xml><?xml version="1.0" encoding="utf-8"?>
<sst xmlns="http://schemas.openxmlformats.org/spreadsheetml/2006/main" count="6972" uniqueCount="1081">
  <si>
    <t>days</t>
  </si>
  <si>
    <t>downtime</t>
  </si>
  <si>
    <t>downtime_perc</t>
  </si>
  <si>
    <t>uptime_perc</t>
  </si>
  <si>
    <t>Indisponibilita_home (ms)</t>
  </si>
  <si>
    <t>OK_home</t>
  </si>
  <si>
    <t>ProblemaApplicativo_Perc_home</t>
  </si>
  <si>
    <t>ProblemaApplicativo_home</t>
  </si>
  <si>
    <t>ProblemaClient_home</t>
  </si>
  <si>
    <t>Total_home</t>
  </si>
  <si>
    <t>durataMedia_home</t>
  </si>
  <si>
    <t>Indisponibilita_bonifico (ms)</t>
  </si>
  <si>
    <t>OK_bonifico</t>
  </si>
  <si>
    <t>ProblemaApplicativo_Perc_bonifico</t>
  </si>
  <si>
    <t>ProblemaApplicativo_bonifico</t>
  </si>
  <si>
    <t>ProblemaClient_bonifico</t>
  </si>
  <si>
    <t>Total_bonifico</t>
  </si>
  <si>
    <t>durataMedia_bonifico</t>
  </si>
  <si>
    <t>Indisponibilita_miecarte (ms)</t>
  </si>
  <si>
    <t>OK_miecarte</t>
  </si>
  <si>
    <t>ProblemaApplicativo_Perc_miecarte</t>
  </si>
  <si>
    <t>ProblemaApplicativo_miecarte</t>
  </si>
  <si>
    <t>ProblemaClient_miecarte</t>
  </si>
  <si>
    <t>Total_miecarte</t>
  </si>
  <si>
    <t>durataMedia_miecarte</t>
  </si>
  <si>
    <t>Indisponibilita_mioconto (ms)</t>
  </si>
  <si>
    <t>OK_mioconto</t>
  </si>
  <si>
    <t>ProblemaApplicativo_Perc_mioconto</t>
  </si>
  <si>
    <t>ProblemaApplicativo_mioconto</t>
  </si>
  <si>
    <t>ProblemaClient_mioconto</t>
  </si>
  <si>
    <t>Total_mioconto</t>
  </si>
  <si>
    <t>durataMedia_mioconto</t>
  </si>
  <si>
    <t>day</t>
  </si>
  <si>
    <t>Indisponibilita_confirmationOfFunds</t>
  </si>
  <si>
    <t>Indisponibilita_deleteConsent</t>
  </si>
  <si>
    <t>Indisponibilita_establishConsent</t>
  </si>
  <si>
    <t>Indisponibilita_getConsent</t>
  </si>
  <si>
    <t>Indisponibilita_getConsentStatus</t>
  </si>
  <si>
    <t>Indisponibilita_getPaymentRequest</t>
  </si>
  <si>
    <t>Indisponibilita_getPaymentStatusRequest</t>
  </si>
  <si>
    <t>Indisponibilita_getPeriodicPaymentRequest</t>
  </si>
  <si>
    <t>Indisponibilita_getPeriodicPaymentStatusRequest</t>
  </si>
  <si>
    <t>Indisponibilita_paymentInitiationRequest</t>
  </si>
  <si>
    <t>Indisponibilita_periodicPaymentInitiationRequest</t>
  </si>
  <si>
    <t>Indisponibilita_readAccountBalance</t>
  </si>
  <si>
    <t>Indisponibilita_readAccountDetails</t>
  </si>
  <si>
    <t>Indisponibilita_readAccountList</t>
  </si>
  <si>
    <t>Indisponibilita_readAccountTransactionDetails</t>
  </si>
  <si>
    <t>Indisponibilita_readAccountTransactionList</t>
  </si>
  <si>
    <t>Indisponibilita_readCardAccountBalances</t>
  </si>
  <si>
    <t>Indisponibilita_readCardAccountDetails</t>
  </si>
  <si>
    <t>Indisponibilita_readCardAccountList</t>
  </si>
  <si>
    <t>Indisponibilita_readCardAccountTransactionList</t>
  </si>
  <si>
    <t>Indisponibilita_retrieveAspsps</t>
  </si>
  <si>
    <t>Indisponibilita_updateConsent</t>
  </si>
  <si>
    <t>Indisponibilita_updatePaymentResource</t>
  </si>
  <si>
    <t>Indisponibilita_updatePeriodicPaymentResource</t>
  </si>
  <si>
    <t>OK_confirmationOfFunds</t>
  </si>
  <si>
    <t>OK_deleteConsent</t>
  </si>
  <si>
    <t>OK_establishConsent</t>
  </si>
  <si>
    <t>OK_getConsent</t>
  </si>
  <si>
    <t>OK_getConsentStatus</t>
  </si>
  <si>
    <t>OK_getPaymentRequest</t>
  </si>
  <si>
    <t>OK_getPaymentStatusRequest</t>
  </si>
  <si>
    <t>OK_getPeriodicPaymentRequest</t>
  </si>
  <si>
    <t>OK_getPeriodicPaymentStatusRequest</t>
  </si>
  <si>
    <t>OK_paymentInitiationRequest</t>
  </si>
  <si>
    <t>OK_periodicPaymentInitiationRequest</t>
  </si>
  <si>
    <t>OK_readAccountBalance</t>
  </si>
  <si>
    <t>OK_readAccountDetails</t>
  </si>
  <si>
    <t>OK_readAccountList</t>
  </si>
  <si>
    <t>OK_readAccountTransactionDetails</t>
  </si>
  <si>
    <t>OK_readAccountTransactionList</t>
  </si>
  <si>
    <t>OK_readCardAccountBalances</t>
  </si>
  <si>
    <t>OK_readCardAccountDetails</t>
  </si>
  <si>
    <t>OK_readCardAccountList</t>
  </si>
  <si>
    <t>OK_readCardAccountTransactionList</t>
  </si>
  <si>
    <t>OK_retrieveAspsps</t>
  </si>
  <si>
    <t>OK_updateConsent</t>
  </si>
  <si>
    <t>OK_updatePaymentResource</t>
  </si>
  <si>
    <t>OK_updatePeriodicPaymentResource</t>
  </si>
  <si>
    <t>ProblemaApplicativo_Perc_confirmationOfFunds</t>
  </si>
  <si>
    <t>ProblemaApplicativo_Perc_deleteConsent</t>
  </si>
  <si>
    <t>ProblemaApplicativo_Perc_establishConsent</t>
  </si>
  <si>
    <t>ProblemaApplicativo_Perc_getConsent</t>
  </si>
  <si>
    <t>ProblemaApplicativo_Perc_getConsentStatus</t>
  </si>
  <si>
    <t>ProblemaApplicativo_Perc_getPaymentRequest</t>
  </si>
  <si>
    <t>ProblemaApplicativo_Perc_getPaymentStatusRequest</t>
  </si>
  <si>
    <t>ProblemaApplicativo_Perc_getPeriodicPaymentRequest</t>
  </si>
  <si>
    <t>ProblemaApplicativo_Perc_getPeriodicPaymentStatusRequest</t>
  </si>
  <si>
    <t>ProblemaApplicativo_Perc_paymentInitiationRequest</t>
  </si>
  <si>
    <t>ProblemaApplicativo_Perc_periodicPaymentInitiationRequest</t>
  </si>
  <si>
    <t>ProblemaApplicativo_Perc_readAccountBalance</t>
  </si>
  <si>
    <t>ProblemaApplicativo_Perc_readAccountDetails</t>
  </si>
  <si>
    <t>ProblemaApplicativo_Perc_readAccountList</t>
  </si>
  <si>
    <t>ProblemaApplicativo_Perc_readAccountTransactionDetails</t>
  </si>
  <si>
    <t>ProblemaApplicativo_Perc_readAccountTransactionList</t>
  </si>
  <si>
    <t>ProblemaApplicativo_Perc_readCardAccountBalances</t>
  </si>
  <si>
    <t>ProblemaApplicativo_Perc_readCardAccountDetails</t>
  </si>
  <si>
    <t>ProblemaApplicativo_Perc_readCardAccountList</t>
  </si>
  <si>
    <t>ProblemaApplicativo_Perc_readCardAccountTransactionList</t>
  </si>
  <si>
    <t>ProblemaApplicativo_Perc_retrieveAspsps</t>
  </si>
  <si>
    <t>ProblemaApplicativo_Perc_updateConsent</t>
  </si>
  <si>
    <t>ProblemaApplicativo_Perc_updatePaymentResource</t>
  </si>
  <si>
    <t>ProblemaApplicativo_Perc_updatePeriodicPaymentResource</t>
  </si>
  <si>
    <t>ProblemaApplicativo_confirmationOfFunds</t>
  </si>
  <si>
    <t>ProblemaApplicativo_deleteConsent</t>
  </si>
  <si>
    <t>ProblemaApplicativo_establishConsent</t>
  </si>
  <si>
    <t>ProblemaApplicativo_getConsent</t>
  </si>
  <si>
    <t>ProblemaApplicativo_getConsentStatus</t>
  </si>
  <si>
    <t>ProblemaApplicativo_getPaymentRequest</t>
  </si>
  <si>
    <t>ProblemaApplicativo_getPaymentStatusRequest</t>
  </si>
  <si>
    <t>ProblemaApplicativo_getPeriodicPaymentRequest</t>
  </si>
  <si>
    <t>ProblemaApplicativo_getPeriodicPaymentStatusRequest</t>
  </si>
  <si>
    <t>ProblemaApplicativo_paymentInitiationRequest</t>
  </si>
  <si>
    <t>ProblemaApplicativo_periodicPaymentInitiationRequest</t>
  </si>
  <si>
    <t>ProblemaApplicativo_readAccountBalance</t>
  </si>
  <si>
    <t>ProblemaApplicativo_readAccountDetails</t>
  </si>
  <si>
    <t>ProblemaApplicativo_readAccountList</t>
  </si>
  <si>
    <t>ProblemaApplicativo_readAccountTransactionDetails</t>
  </si>
  <si>
    <t>ProblemaApplicativo_readAccountTransactionList</t>
  </si>
  <si>
    <t>ProblemaApplicativo_readCardAccountBalances</t>
  </si>
  <si>
    <t>ProblemaApplicativo_readCardAccountDetails</t>
  </si>
  <si>
    <t>ProblemaApplicativo_readCardAccountList</t>
  </si>
  <si>
    <t>ProblemaApplicativo_readCardAccountTransactionList</t>
  </si>
  <si>
    <t>ProblemaApplicativo_retrieveAspsps</t>
  </si>
  <si>
    <t>ProblemaApplicativo_updateConsent</t>
  </si>
  <si>
    <t>ProblemaApplicativo_updatePaymentResource</t>
  </si>
  <si>
    <t>ProblemaApplicativo_updatePeriodicPaymentResource</t>
  </si>
  <si>
    <t>ProblemaClient_confirmationOfFunds</t>
  </si>
  <si>
    <t>ProblemaClient_deleteConsent</t>
  </si>
  <si>
    <t>ProblemaClient_establishConsent</t>
  </si>
  <si>
    <t>ProblemaClient_getConsent</t>
  </si>
  <si>
    <t>ProblemaClient_getConsentStatus</t>
  </si>
  <si>
    <t>ProblemaClient_getPaymentRequest</t>
  </si>
  <si>
    <t>ProblemaClient_getPaymentStatusRequest</t>
  </si>
  <si>
    <t>ProblemaClient_getPeriodicPaymentRequest</t>
  </si>
  <si>
    <t>ProblemaClient_getPeriodicPaymentStatusRequest</t>
  </si>
  <si>
    <t>ProblemaClient_paymentInitiationRequest</t>
  </si>
  <si>
    <t>ProblemaClient_periodicPaymentInitiationRequest</t>
  </si>
  <si>
    <t>ProblemaClient_readAccountBalance</t>
  </si>
  <si>
    <t>ProblemaClient_readAccountDetails</t>
  </si>
  <si>
    <t>ProblemaClient_readAccountList</t>
  </si>
  <si>
    <t>ProblemaClient_readAccountTransactionDetails</t>
  </si>
  <si>
    <t>ProblemaClient_readAccountTransactionList</t>
  </si>
  <si>
    <t>ProblemaClient_readCardAccountBalances</t>
  </si>
  <si>
    <t>ProblemaClient_readCardAccountDetails</t>
  </si>
  <si>
    <t>ProblemaClient_readCardAccountList</t>
  </si>
  <si>
    <t>ProblemaClient_readCardAccountTransactionList</t>
  </si>
  <si>
    <t>ProblemaClient_retrieveAspsps</t>
  </si>
  <si>
    <t>ProblemaClient_updateConsent</t>
  </si>
  <si>
    <t>ProblemaClient_updatePaymentResource</t>
  </si>
  <si>
    <t>ProblemaClient_updatePeriodicPaymentResource</t>
  </si>
  <si>
    <t>Total_confirmationOfFunds</t>
  </si>
  <si>
    <t>Total_deleteConsent</t>
  </si>
  <si>
    <t>Total_establishConsent</t>
  </si>
  <si>
    <t>Total_getConsent</t>
  </si>
  <si>
    <t>Total_getConsentStatus</t>
  </si>
  <si>
    <t>Total_getPaymentRequest</t>
  </si>
  <si>
    <t>Total_getPaymentStatusRequest</t>
  </si>
  <si>
    <t>Total_getPeriodicPaymentRequest</t>
  </si>
  <si>
    <t>Total_getPeriodicPaymentStatusRequest</t>
  </si>
  <si>
    <t>Total_paymentInitiationRequest</t>
  </si>
  <si>
    <t>Total_periodicPaymentInitiationRequest</t>
  </si>
  <si>
    <t>Total_readAccountBalance</t>
  </si>
  <si>
    <t>Total_readAccountDetails</t>
  </si>
  <si>
    <t>Total_readAccountList</t>
  </si>
  <si>
    <t>Total_readAccountTransactionDetails</t>
  </si>
  <si>
    <t>Total_readAccountTransactionList</t>
  </si>
  <si>
    <t>Total_readCardAccountBalances</t>
  </si>
  <si>
    <t>Total_readCardAccountDetails</t>
  </si>
  <si>
    <t>Total_readCardAccountList</t>
  </si>
  <si>
    <t>Total_readCardAccountTransactionList</t>
  </si>
  <si>
    <t>Total_retrieveAspsps</t>
  </si>
  <si>
    <t>Total_updateConsent</t>
  </si>
  <si>
    <t>Total_updatePaymentResource</t>
  </si>
  <si>
    <t>Total_updatePeriodicPaymentResource</t>
  </si>
  <si>
    <t>durataMedia_confirmationOfFunds</t>
  </si>
  <si>
    <t>durataMedia_deleteConsent</t>
  </si>
  <si>
    <t>durataMedia_establishConsent</t>
  </si>
  <si>
    <t>durataMedia_getConsent</t>
  </si>
  <si>
    <t>durataMedia_getConsentStatus</t>
  </si>
  <si>
    <t>durataMedia_getPaymentRequest</t>
  </si>
  <si>
    <t>durataMedia_getPaymentStatusRequest</t>
  </si>
  <si>
    <t>durataMedia_getPeriodicPaymentRequest</t>
  </si>
  <si>
    <t>durataMedia_getPeriodicPaymentStatusRequest</t>
  </si>
  <si>
    <t>durataMedia_paymentInitiationRequest</t>
  </si>
  <si>
    <t>durataMedia_periodicPaymentInitiationRequest</t>
  </si>
  <si>
    <t>durataMedia_readAccountBalance</t>
  </si>
  <si>
    <t>durataMedia_readAccountDetails</t>
  </si>
  <si>
    <t>durataMedia_readAccountList</t>
  </si>
  <si>
    <t>durataMedia_readAccountTransactionDetails</t>
  </si>
  <si>
    <t>durataMedia_readAccountTransactionList</t>
  </si>
  <si>
    <t>durataMedia_readCardAccountBalances</t>
  </si>
  <si>
    <t>durataMedia_readCardAccountDetails</t>
  </si>
  <si>
    <t>durataMedia_readCardAccountList</t>
  </si>
  <si>
    <t>durataMedia_readCardAccountTransactionList</t>
  </si>
  <si>
    <t>durataMedia_retrieveAspsps</t>
  </si>
  <si>
    <t>durataMedia_updateConsent</t>
  </si>
  <si>
    <t>durataMedia_updatePaymentResource</t>
  </si>
  <si>
    <t>durataMedia_updatePeriodicPaymentResource</t>
  </si>
  <si>
    <t>Tipologia</t>
  </si>
  <si>
    <r>
      <t>FUNZIONALIT</t>
    </r>
    <r>
      <rPr>
        <b/>
        <sz val="11"/>
        <color theme="0"/>
        <rFont val="Calibri"/>
        <family val="2"/>
      </rPr>
      <t>À</t>
    </r>
  </si>
  <si>
    <t>Servizio CBI Globe</t>
  </si>
  <si>
    <t>Web page per relativo servizio BPER</t>
  </si>
  <si>
    <t>Operazioni informative</t>
  </si>
  <si>
    <t>restituzione delle informazioni di visualizzazione saldo sui conti o carte</t>
  </si>
  <si>
    <t>ReadAccountBalance/ReadCardAccountBalance</t>
  </si>
  <si>
    <t>Home/MioConto</t>
  </si>
  <si>
    <t>restituzione delle informazioni della lista movimenti su conto o carta</t>
  </si>
  <si>
    <t>ReadAccountTransactionList/ReadCardAccountTransactionList</t>
  </si>
  <si>
    <t>MioConto</t>
  </si>
  <si>
    <t>restituzione delle informazioni della lista conti o carte</t>
  </si>
  <si>
    <t>ReadAccountList/ReadCardAccountList</t>
  </si>
  <si>
    <t>MioCarte</t>
  </si>
  <si>
    <t>restituzione delle informazioni del dettaglio conto o carta</t>
  </si>
  <si>
    <t>ReadAccountDetails/ReadCardAccountDetails</t>
  </si>
  <si>
    <t>MioConto/MieCarte</t>
  </si>
  <si>
    <t>informazioni del dettaglio transazione su conto</t>
  </si>
  <si>
    <t>ReadAccountTransactionDetails</t>
  </si>
  <si>
    <t>Operazioni dispositive</t>
  </si>
  <si>
    <r>
      <t xml:space="preserve">Tutte quelle della sezione </t>
    </r>
    <r>
      <rPr>
        <b/>
        <sz val="11"/>
        <color theme="1"/>
        <rFont val="Calibri"/>
        <family val="2"/>
        <scheme val="minor"/>
      </rPr>
      <t>Bonifici
bonifici singoli e ricorrenti</t>
    </r>
  </si>
  <si>
    <t>Bonifico</t>
  </si>
  <si>
    <t>Verifica Fondi</t>
  </si>
  <si>
    <t>verifica disponibilità di fondi necessaria per l’esecuzione di un particolare pagamento</t>
  </si>
  <si>
    <r>
      <rPr>
        <sz val="11"/>
        <color theme="1"/>
        <rFont val="Segoe UI Symbol"/>
        <family val="2"/>
      </rPr>
      <t>✓</t>
    </r>
    <r>
      <rPr>
        <sz val="11"/>
        <color theme="1"/>
        <rFont val="Calibri"/>
        <family val="2"/>
        <scheme val="minor"/>
      </rPr>
      <t>PaymentInitiationRequest
✓PaymentPeriodicInitiationRequest
✓UpdatePaymentResource (caso SCA exemption)
✓GetPaymentStatusRequest
✓GetPeriodicPaymentStatusRequest</t>
    </r>
  </si>
  <si>
    <t>confirmationOfFunds (ReadAccountBalance)</t>
  </si>
  <si>
    <t>downtime_Perc</t>
  </si>
  <si>
    <t>uptime_Perc</t>
  </si>
  <si>
    <t>Indisponibilita_Perc_confirmationOfFunds</t>
  </si>
  <si>
    <t>Indisponibilita_Perc_deleteConsent</t>
  </si>
  <si>
    <t>Indisponibilita_Perc_establishConsent</t>
  </si>
  <si>
    <t>Indisponibilita_Perc_getConsent</t>
  </si>
  <si>
    <t>Indisponibilita_Perc_getConsentStatus</t>
  </si>
  <si>
    <t>Indisponibilita_Perc_getPaymentRequest</t>
  </si>
  <si>
    <t>Indisponibilita_Perc_getPaymentStatusRequest</t>
  </si>
  <si>
    <t>Indisponibilita_Perc_getPeriodicPaymentRequest</t>
  </si>
  <si>
    <t>Indisponibilita_Perc_getPeriodicPaymentStatusRequest</t>
  </si>
  <si>
    <t>Indisponibilita_Perc_paymentInitiationRequest</t>
  </si>
  <si>
    <t>Indisponibilita_Perc_periodicPaymentInitiationRequest</t>
  </si>
  <si>
    <t>Indisponibilita_Perc_readAccountBalance</t>
  </si>
  <si>
    <t>Indisponibilita_Perc_readAccountDetails</t>
  </si>
  <si>
    <t>Indisponibilita_Perc_readAccountList</t>
  </si>
  <si>
    <t>Indisponibilita_Perc_readAccountTransactionDetails</t>
  </si>
  <si>
    <t>Indisponibilita_Perc_readAccountTransactionList</t>
  </si>
  <si>
    <t>Indisponibilita_Perc_readCardAccountBalances</t>
  </si>
  <si>
    <t>Indisponibilita_Perc_readCardAccountDetails</t>
  </si>
  <si>
    <t>Indisponibilita_Perc_readCardAccountList</t>
  </si>
  <si>
    <t>Indisponibilita_Perc_readCardAccountTransactionList</t>
  </si>
  <si>
    <t>Indisponibilita_Perc_retrieveAspsps</t>
  </si>
  <si>
    <t>Indisponibilita_Perc_updateConsent</t>
  </si>
  <si>
    <t>Indisponibilita_Perc_updatePaymentResource</t>
  </si>
  <si>
    <t>Indisponibilita_Perc_updatePeriodicPaymentResource</t>
  </si>
  <si>
    <t>Percentuali</t>
  </si>
  <si>
    <t>i.e. BPER</t>
  </si>
  <si>
    <t>i.e. CBI Globe</t>
  </si>
  <si>
    <t>Formati diversi</t>
  </si>
  <si>
    <t>Indisponibilita_bulkPaymentInitiation</t>
  </si>
  <si>
    <t>Indisponibilita_getBulkPaymentRequest</t>
  </si>
  <si>
    <t>Indisponibilita_getBulkPaymentStatusRequest</t>
  </si>
  <si>
    <t>Indisponibilita_getCancellationAuthorisationSubResourceStatus</t>
  </si>
  <si>
    <t>Indisponibilita_getCancellationAuthorisationSubResources</t>
  </si>
  <si>
    <t>Indisponibilita_getPaymentAuthorisationSubResourceStatus</t>
  </si>
  <si>
    <t>Indisponibilita_getPaymentAuthorisationSubResources</t>
  </si>
  <si>
    <t>Indisponibilita_paymentCancellation</t>
  </si>
  <si>
    <t>Indisponibilita_startBulkPayAuthSubRes</t>
  </si>
  <si>
    <t>Indisponibilita_updateCancellationAuthorisationRequest</t>
  </si>
  <si>
    <t>Indisponibilita_updatePaymentAuthorisationSubResourceRequest</t>
  </si>
  <si>
    <t>Indisponibilita_Perc_bulkPaymentInitiation</t>
  </si>
  <si>
    <t>Indisponibilita_Perc_getBulkPaymentRequest</t>
  </si>
  <si>
    <t>Indisponibilita_Perc_getBulkPaymentStatusRequest</t>
  </si>
  <si>
    <t>Indisponibilita_Perc_getCancellationAuthorisationSubResourceStatus</t>
  </si>
  <si>
    <t>Indisponibilita_Perc_getCancellationAuthorisationSubResources</t>
  </si>
  <si>
    <t>Indisponibilita_Perc_getPaymentAuthorisationSubResourceStatus</t>
  </si>
  <si>
    <t>Indisponibilita_Perc_getPaymentAuthorisationSubResources</t>
  </si>
  <si>
    <t>Indisponibilita_Perc_paymentCancellation</t>
  </si>
  <si>
    <t>Indisponibilita_Perc_startBulkPayAuthSubRes</t>
  </si>
  <si>
    <t>Indisponibilita_Perc_updateCancellationAuthorisationRequest</t>
  </si>
  <si>
    <t>Indisponibilita_Perc_updatePaymentAuthorisationSubResourceRequest</t>
  </si>
  <si>
    <t>OK_bulkPaymentInitiation</t>
  </si>
  <si>
    <t>OK_getBulkPaymentRequest</t>
  </si>
  <si>
    <t>OK_getBulkPaymentStatusRequest</t>
  </si>
  <si>
    <t>OK_getCancellationAuthorisationSubResourceStatus</t>
  </si>
  <si>
    <t>OK_getCancellationAuthorisationSubResources</t>
  </si>
  <si>
    <t>OK_getPaymentAuthorisationSubResourceStatus</t>
  </si>
  <si>
    <t>OK_getPaymentAuthorisationSubResources</t>
  </si>
  <si>
    <t>OK_paymentCancellation</t>
  </si>
  <si>
    <t>OK_startBulkPayAuthSubRes</t>
  </si>
  <si>
    <t>OK_updateCancellationAuthorisationRequest</t>
  </si>
  <si>
    <t>OK_updatePaymentAuthorisationSubResourceRequest</t>
  </si>
  <si>
    <t>ProblemaApplicativo_Perc_bulkPaymentInitiation</t>
  </si>
  <si>
    <t>ProblemaApplicativo_Perc_getBulkPaymentRequest</t>
  </si>
  <si>
    <t>ProblemaApplicativo_Perc_getBulkPaymentStatusRequest</t>
  </si>
  <si>
    <t>ProblemaApplicativo_Perc_getCancellationAuthorisationSubResourceStatus</t>
  </si>
  <si>
    <t>ProblemaApplicativo_Perc_getCancellationAuthorisationSubResources</t>
  </si>
  <si>
    <t>ProblemaApplicativo_Perc_getPaymentAuthorisationSubResourceStatus</t>
  </si>
  <si>
    <t>ProblemaApplicativo_Perc_getPaymentAuthorisationSubResources</t>
  </si>
  <si>
    <t>ProblemaApplicativo_Perc_paymentCancellation</t>
  </si>
  <si>
    <t>ProblemaApplicativo_Perc_startBulkPayAuthSubRes</t>
  </si>
  <si>
    <t>ProblemaApplicativo_Perc_updateCancellationAuthorisationRequest</t>
  </si>
  <si>
    <t>ProblemaApplicativo_Perc_updatePaymentAuthorisationSubResourceRequest</t>
  </si>
  <si>
    <t>ProblemaApplicativo_bulkPaymentInitiation</t>
  </si>
  <si>
    <t>ProblemaApplicativo_getBulkPaymentRequest</t>
  </si>
  <si>
    <t>ProblemaApplicativo_getBulkPaymentStatusRequest</t>
  </si>
  <si>
    <t>ProblemaApplicativo_getCancellationAuthorisationSubResourceStatus</t>
  </si>
  <si>
    <t>ProblemaApplicativo_getCancellationAuthorisationSubResources</t>
  </si>
  <si>
    <t>ProblemaApplicativo_getPaymentAuthorisationSubResourceStatus</t>
  </si>
  <si>
    <t>ProblemaApplicativo_getPaymentAuthorisationSubResources</t>
  </si>
  <si>
    <t>ProblemaApplicativo_paymentCancellation</t>
  </si>
  <si>
    <t>ProblemaApplicativo_startBulkPayAuthSubRes</t>
  </si>
  <si>
    <t>ProblemaApplicativo_updateCancellationAuthorisationRequest</t>
  </si>
  <si>
    <t>ProblemaApplicativo_updatePaymentAuthorisationSubResourceRequest</t>
  </si>
  <si>
    <t>ProblemaClient_bulkPaymentInitiation</t>
  </si>
  <si>
    <t>ProblemaClient_getBulkPaymentRequest</t>
  </si>
  <si>
    <t>ProblemaClient_getBulkPaymentStatusRequest</t>
  </si>
  <si>
    <t>ProblemaClient_getCancellationAuthorisationSubResourceStatus</t>
  </si>
  <si>
    <t>ProblemaClient_getCancellationAuthorisationSubResources</t>
  </si>
  <si>
    <t>ProblemaClient_getPaymentAuthorisationSubResourceStatus</t>
  </si>
  <si>
    <t>ProblemaClient_getPaymentAuthorisationSubResources</t>
  </si>
  <si>
    <t>ProblemaClient_paymentCancellation</t>
  </si>
  <si>
    <t>ProblemaClient_startBulkPayAuthSubRes</t>
  </si>
  <si>
    <t>ProblemaClient_updateCancellationAuthorisationRequest</t>
  </si>
  <si>
    <t>ProblemaClient_updatePaymentAuthorisationSubResourceRequest</t>
  </si>
  <si>
    <t>Total_bulkPaymentInitiation</t>
  </si>
  <si>
    <t>Total_getBulkPaymentRequest</t>
  </si>
  <si>
    <t>Total_getBulkPaymentStatusRequest</t>
  </si>
  <si>
    <t>Total_getCancellationAuthorisationSubResourceStatus</t>
  </si>
  <si>
    <t>Total_getCancellationAuthorisationSubResources</t>
  </si>
  <si>
    <t>Total_getPaymentAuthorisationSubResourceStatus</t>
  </si>
  <si>
    <t>Total_getPaymentAuthorisationSubResources</t>
  </si>
  <si>
    <t>Total_paymentCancellation</t>
  </si>
  <si>
    <t>Total_startBulkPayAuthSubRes</t>
  </si>
  <si>
    <t>Total_updateCancellationAuthorisationRequest</t>
  </si>
  <si>
    <t>Total_updatePaymentAuthorisationSubResourceRequest</t>
  </si>
  <si>
    <t>durataMedia_bulkPaymentInitiation</t>
  </si>
  <si>
    <t>durataMedia_getBulkPaymentRequest</t>
  </si>
  <si>
    <t>durataMedia_getBulkPaymentStatusRequest</t>
  </si>
  <si>
    <t>durataMedia_getCancellationAuthorisationSubResourceStatus</t>
  </si>
  <si>
    <t>durataMedia_getCancellationAuthorisationSubResources</t>
  </si>
  <si>
    <t>durataMedia_getPaymentAuthorisationSubResourceStatus</t>
  </si>
  <si>
    <t>durataMedia_getPaymentAuthorisationSubResources</t>
  </si>
  <si>
    <t>durataMedia_paymentCancellation</t>
  </si>
  <si>
    <t>durataMedia_startBulkPayAuthSubRes</t>
  </si>
  <si>
    <t>durataMedia_updateCancellationAuthorisationRequest</t>
  </si>
  <si>
    <t>durataMedia_updatePaymentAuthorisationSubResourceRequest</t>
  </si>
  <si>
    <t>0.00</t>
  </si>
  <si>
    <t>100.00</t>
  </si>
  <si>
    <t>0.19</t>
  </si>
  <si>
    <t>0.17</t>
  </si>
  <si>
    <t>1.69</t>
  </si>
  <si>
    <t>0.16</t>
  </si>
  <si>
    <t>0.52</t>
  </si>
  <si>
    <t>0.07</t>
  </si>
  <si>
    <t>0.85</t>
  </si>
  <si>
    <t>0.26</t>
  </si>
  <si>
    <t>0.48</t>
  </si>
  <si>
    <t>0.64</t>
  </si>
  <si>
    <t>0.34</t>
  </si>
  <si>
    <t>0.09</t>
  </si>
  <si>
    <t>0.53</t>
  </si>
  <si>
    <t>0.01</t>
  </si>
  <si>
    <t>1.11</t>
  </si>
  <si>
    <t>5.50</t>
  </si>
  <si>
    <t>0.87</t>
  </si>
  <si>
    <t>0.95</t>
  </si>
  <si>
    <t>2.35</t>
  </si>
  <si>
    <t>0.35</t>
  </si>
  <si>
    <t>0.42</t>
  </si>
  <si>
    <t>0.11</t>
  </si>
  <si>
    <t>0.05</t>
  </si>
  <si>
    <t>0.82</t>
  </si>
  <si>
    <t>0.43</t>
  </si>
  <si>
    <t>0.89</t>
  </si>
  <si>
    <t>0.18</t>
  </si>
  <si>
    <t>0.47</t>
  </si>
  <si>
    <t>0.31</t>
  </si>
  <si>
    <t>1.45</t>
  </si>
  <si>
    <t>0.12</t>
  </si>
  <si>
    <t>0.75</t>
  </si>
  <si>
    <t>0.03</t>
  </si>
  <si>
    <t>0.22</t>
  </si>
  <si>
    <t>0.33</t>
  </si>
  <si>
    <t>0.45</t>
  </si>
  <si>
    <t>0.51</t>
  </si>
  <si>
    <t>0.40</t>
  </si>
  <si>
    <t>5.17</t>
  </si>
  <si>
    <t>0.65</t>
  </si>
  <si>
    <t>0.13</t>
  </si>
  <si>
    <t>1.12</t>
  </si>
  <si>
    <t>0.41</t>
  </si>
  <si>
    <t>5.03</t>
  </si>
  <si>
    <t>2.71</t>
  </si>
  <si>
    <t>0.10</t>
  </si>
  <si>
    <t>0.29</t>
  </si>
  <si>
    <t>0.54</t>
  </si>
  <si>
    <t>0.49</t>
  </si>
  <si>
    <t>0.06</t>
  </si>
  <si>
    <t>0.02</t>
  </si>
  <si>
    <t>0.99</t>
  </si>
  <si>
    <t>0.36</t>
  </si>
  <si>
    <t>0.28</t>
  </si>
  <si>
    <t>0.50</t>
  </si>
  <si>
    <t>0.38</t>
  </si>
  <si>
    <t>0.23</t>
  </si>
  <si>
    <t>0.44</t>
  </si>
  <si>
    <t>0.37</t>
  </si>
  <si>
    <t>2.61</t>
  </si>
  <si>
    <t>0.32</t>
  </si>
  <si>
    <t>0.81</t>
  </si>
  <si>
    <t>0.78</t>
  </si>
  <si>
    <t>0.30</t>
  </si>
  <si>
    <t>1.05</t>
  </si>
  <si>
    <t>3.63</t>
  </si>
  <si>
    <t>0.73</t>
  </si>
  <si>
    <t>1.44</t>
  </si>
  <si>
    <t>1.30</t>
  </si>
  <si>
    <t>0.39</t>
  </si>
  <si>
    <t>0.15</t>
  </si>
  <si>
    <t>1.65</t>
  </si>
  <si>
    <t>4.76</t>
  </si>
  <si>
    <t>5.97</t>
  </si>
  <si>
    <t>1.06</t>
  </si>
  <si>
    <t>1.75</t>
  </si>
  <si>
    <t>2.43</t>
  </si>
  <si>
    <t>6.43</t>
  </si>
  <si>
    <t>1.92</t>
  </si>
  <si>
    <t>2.07</t>
  </si>
  <si>
    <t>6.34</t>
  </si>
  <si>
    <t>2.67</t>
  </si>
  <si>
    <t>1.76</t>
  </si>
  <si>
    <t>0.61</t>
  </si>
  <si>
    <t>3.76</t>
  </si>
  <si>
    <t>0.14</t>
  </si>
  <si>
    <t>3.15</t>
  </si>
  <si>
    <t>1.96</t>
  </si>
  <si>
    <t>1.37</t>
  </si>
  <si>
    <t>4.59</t>
  </si>
  <si>
    <t>0.46</t>
  </si>
  <si>
    <t>5.95</t>
  </si>
  <si>
    <t>0.69</t>
  </si>
  <si>
    <t>2.76</t>
  </si>
  <si>
    <t>5.70</t>
  </si>
  <si>
    <t>0.27</t>
  </si>
  <si>
    <t>5.71</t>
  </si>
  <si>
    <t>6.42</t>
  </si>
  <si>
    <t>2.19</t>
  </si>
  <si>
    <t>1.59</t>
  </si>
  <si>
    <t>0.55</t>
  </si>
  <si>
    <t>0.20</t>
  </si>
  <si>
    <t>1.27</t>
  </si>
  <si>
    <t>5.44</t>
  </si>
  <si>
    <t>0.72</t>
  </si>
  <si>
    <t>1.79</t>
  </si>
  <si>
    <t>0.94</t>
  </si>
  <si>
    <t>0.70</t>
  </si>
  <si>
    <t>42.86</t>
  </si>
  <si>
    <t>10.29</t>
  </si>
  <si>
    <t>1.25</t>
  </si>
  <si>
    <t>1.00</t>
  </si>
  <si>
    <t>1.84</t>
  </si>
  <si>
    <t>0.21</t>
  </si>
  <si>
    <t>4.87</t>
  </si>
  <si>
    <t>2.11</t>
  </si>
  <si>
    <t>1.90</t>
  </si>
  <si>
    <t>20.00</t>
  </si>
  <si>
    <t>6.28</t>
  </si>
  <si>
    <t>4.73</t>
  </si>
  <si>
    <t>5.20</t>
  </si>
  <si>
    <t>5.13</t>
  </si>
  <si>
    <t>4.96</t>
  </si>
  <si>
    <t>5.67</t>
  </si>
  <si>
    <t>25.32</t>
  </si>
  <si>
    <t>2.78</t>
  </si>
  <si>
    <t>1.28</t>
  </si>
  <si>
    <t>1.89</t>
  </si>
  <si>
    <t>1.16</t>
  </si>
  <si>
    <t>7.95</t>
  </si>
  <si>
    <t>2.08</t>
  </si>
  <si>
    <t>17.47</t>
  </si>
  <si>
    <t>2.12</t>
  </si>
  <si>
    <t>1.04</t>
  </si>
  <si>
    <t>4.83</t>
  </si>
  <si>
    <t>1.08</t>
  </si>
  <si>
    <t>1.35</t>
  </si>
  <si>
    <t>4.80</t>
  </si>
  <si>
    <t>1.13</t>
  </si>
  <si>
    <t>13.33</t>
  </si>
  <si>
    <t>6.30</t>
  </si>
  <si>
    <t>17.31</t>
  </si>
  <si>
    <t>2.86</t>
  </si>
  <si>
    <t>10.44</t>
  </si>
  <si>
    <t>4.61</t>
  </si>
  <si>
    <t>2.26</t>
  </si>
  <si>
    <t>0.83</t>
  </si>
  <si>
    <t>0.71</t>
  </si>
  <si>
    <t>4.91</t>
  </si>
  <si>
    <t>13.65</t>
  </si>
  <si>
    <t>1.10</t>
  </si>
  <si>
    <t>1.77</t>
  </si>
  <si>
    <t>1.07</t>
  </si>
  <si>
    <t>4.12</t>
  </si>
  <si>
    <t>4.68</t>
  </si>
  <si>
    <t>13.64</t>
  </si>
  <si>
    <t>5.07</t>
  </si>
  <si>
    <t>6.55</t>
  </si>
  <si>
    <t>3.59</t>
  </si>
  <si>
    <t>4.55</t>
  </si>
  <si>
    <t>2.63</t>
  </si>
  <si>
    <t>2.68</t>
  </si>
  <si>
    <t>0.63</t>
  </si>
  <si>
    <t>0.56</t>
  </si>
  <si>
    <t>3.09</t>
  </si>
  <si>
    <t>2.52</t>
  </si>
  <si>
    <t>6.21</t>
  </si>
  <si>
    <t>33.77</t>
  </si>
  <si>
    <t>1.32</t>
  </si>
  <si>
    <t>2.98</t>
  </si>
  <si>
    <t>1.18</t>
  </si>
  <si>
    <t>33.33</t>
  </si>
  <si>
    <t>4.92</t>
  </si>
  <si>
    <t>1.31</t>
  </si>
  <si>
    <t>2.85</t>
  </si>
  <si>
    <t>15.07</t>
  </si>
  <si>
    <t>15.68</t>
  </si>
  <si>
    <t>0.92</t>
  </si>
  <si>
    <t>5.29</t>
  </si>
  <si>
    <t>16.12</t>
  </si>
  <si>
    <t>3.35</t>
  </si>
  <si>
    <t>3.07</t>
  </si>
  <si>
    <t>4.57</t>
  </si>
  <si>
    <t>16.09</t>
  </si>
  <si>
    <t>3.31</t>
  </si>
  <si>
    <t>5.14</t>
  </si>
  <si>
    <t>2.23</t>
  </si>
  <si>
    <t>11.61</t>
  </si>
  <si>
    <t>14.06</t>
  </si>
  <si>
    <t>4.48</t>
  </si>
  <si>
    <t>14.60</t>
  </si>
  <si>
    <t>3.45</t>
  </si>
  <si>
    <t>1.57</t>
  </si>
  <si>
    <t>3.40</t>
  </si>
  <si>
    <t>3.86</t>
  </si>
  <si>
    <t>2.93</t>
  </si>
  <si>
    <t>5.11</t>
  </si>
  <si>
    <t>1.56</t>
  </si>
  <si>
    <t>4.07</t>
  </si>
  <si>
    <t>1.19</t>
  </si>
  <si>
    <t>5.25</t>
  </si>
  <si>
    <t>2.54</t>
  </si>
  <si>
    <t>1.03</t>
  </si>
  <si>
    <t>5.34</t>
  </si>
  <si>
    <t>3.42</t>
  </si>
  <si>
    <t>17.91</t>
  </si>
  <si>
    <t>1.83</t>
  </si>
  <si>
    <t>5.27</t>
  </si>
  <si>
    <t>44.00</t>
  </si>
  <si>
    <t>1.20</t>
  </si>
  <si>
    <t>5.37</t>
  </si>
  <si>
    <t>19.70</t>
  </si>
  <si>
    <t>5.69</t>
  </si>
  <si>
    <t>5.31</t>
  </si>
  <si>
    <t>16.07</t>
  </si>
  <si>
    <t>2.97</t>
  </si>
  <si>
    <t>0.98</t>
  </si>
  <si>
    <t>2.32</t>
  </si>
  <si>
    <t>1.73</t>
  </si>
  <si>
    <t>19.62</t>
  </si>
  <si>
    <t>2.17</t>
  </si>
  <si>
    <t>6.76</t>
  </si>
  <si>
    <t>18.18</t>
  </si>
  <si>
    <t>3.12</t>
  </si>
  <si>
    <t>1.36</t>
  </si>
  <si>
    <t>36.67</t>
  </si>
  <si>
    <t>1.58</t>
  </si>
  <si>
    <t>19.51</t>
  </si>
  <si>
    <t>1.68</t>
  </si>
  <si>
    <t>2.69</t>
  </si>
  <si>
    <t>5.79</t>
  </si>
  <si>
    <t>7.50</t>
  </si>
  <si>
    <t>25.64</t>
  </si>
  <si>
    <t>4.04</t>
  </si>
  <si>
    <t>14.29</t>
  </si>
  <si>
    <t>24.82</t>
  </si>
  <si>
    <t>13.32</t>
  </si>
  <si>
    <t>16.95</t>
  </si>
  <si>
    <t>6.14</t>
  </si>
  <si>
    <t>12.42</t>
  </si>
  <si>
    <t>31.42</t>
  </si>
  <si>
    <t>2.48</t>
  </si>
  <si>
    <t>4.64</t>
  </si>
  <si>
    <t>36.00</t>
  </si>
  <si>
    <t>1.71</t>
  </si>
  <si>
    <t>6.60</t>
  </si>
  <si>
    <t>6.32</t>
  </si>
  <si>
    <t>13.73</t>
  </si>
  <si>
    <t>10.64</t>
  </si>
  <si>
    <t>30.83</t>
  </si>
  <si>
    <t>20.31</t>
  </si>
  <si>
    <t>2.72</t>
  </si>
  <si>
    <t>6.04</t>
  </si>
  <si>
    <t>13.08</t>
  </si>
  <si>
    <t>11.00</t>
  </si>
  <si>
    <t>30.30</t>
  </si>
  <si>
    <t>3.28</t>
  </si>
  <si>
    <t>10.17</t>
  </si>
  <si>
    <t>7.13</t>
  </si>
  <si>
    <t>19.33</t>
  </si>
  <si>
    <t>11.41</t>
  </si>
  <si>
    <t>35.24</t>
  </si>
  <si>
    <t>7.34</t>
  </si>
  <si>
    <t>13.81</t>
  </si>
  <si>
    <t>19.49</t>
  </si>
  <si>
    <t>14.51</t>
  </si>
  <si>
    <t>35.87</t>
  </si>
  <si>
    <t>22.82</t>
  </si>
  <si>
    <t>1.78</t>
  </si>
  <si>
    <t>12.64</t>
  </si>
  <si>
    <t>11.59</t>
  </si>
  <si>
    <t>2.13</t>
  </si>
  <si>
    <t>22.92</t>
  </si>
  <si>
    <t>2.04</t>
  </si>
  <si>
    <t>12.41</t>
  </si>
  <si>
    <t>11.79</t>
  </si>
  <si>
    <t>28.53</t>
  </si>
  <si>
    <t>11.95</t>
  </si>
  <si>
    <t>2.33</t>
  </si>
  <si>
    <t>2.05</t>
  </si>
  <si>
    <t>5.49</t>
  </si>
  <si>
    <t>11.80</t>
  </si>
  <si>
    <t>11.44</t>
  </si>
  <si>
    <t>26.27</t>
  </si>
  <si>
    <t>41.67</t>
  </si>
  <si>
    <t>5.30</t>
  </si>
  <si>
    <t>14.09</t>
  </si>
  <si>
    <t>11.90</t>
  </si>
  <si>
    <t>28.54</t>
  </si>
  <si>
    <t>4.90</t>
  </si>
  <si>
    <t>4.33</t>
  </si>
  <si>
    <t>13.00</t>
  </si>
  <si>
    <t>11.53</t>
  </si>
  <si>
    <t>27.35</t>
  </si>
  <si>
    <t>3.98</t>
  </si>
  <si>
    <t>0.96</t>
  </si>
  <si>
    <t>4.98</t>
  </si>
  <si>
    <t>17.81</t>
  </si>
  <si>
    <t>11.70</t>
  </si>
  <si>
    <t>41.25</t>
  </si>
  <si>
    <t>24.84</t>
  </si>
  <si>
    <t>8.00</t>
  </si>
  <si>
    <t>19.17</t>
  </si>
  <si>
    <t>11.55</t>
  </si>
  <si>
    <t>29.57</t>
  </si>
  <si>
    <t>1.91</t>
  </si>
  <si>
    <t>2.57</t>
  </si>
  <si>
    <t>12.89</t>
  </si>
  <si>
    <t>12.03</t>
  </si>
  <si>
    <t>25.91</t>
  </si>
  <si>
    <t>34.48</t>
  </si>
  <si>
    <t>4.99</t>
  </si>
  <si>
    <t>1.15</t>
  </si>
  <si>
    <t>1.50</t>
  </si>
  <si>
    <t>6.15</t>
  </si>
  <si>
    <t>14.15</t>
  </si>
  <si>
    <t>30.53</t>
  </si>
  <si>
    <t>2.73</t>
  </si>
  <si>
    <t>18.67</t>
  </si>
  <si>
    <t>8.12</t>
  </si>
  <si>
    <t>1.14</t>
  </si>
  <si>
    <t>5.86</t>
  </si>
  <si>
    <t>11.54</t>
  </si>
  <si>
    <t>27.67</t>
  </si>
  <si>
    <t>3.05</t>
  </si>
  <si>
    <t>4.32</t>
  </si>
  <si>
    <t>25.00</t>
  </si>
  <si>
    <t>13.62</t>
  </si>
  <si>
    <t>10.88</t>
  </si>
  <si>
    <t>32.13</t>
  </si>
  <si>
    <t>1.95</t>
  </si>
  <si>
    <t>30.56</t>
  </si>
  <si>
    <t>0.68</t>
  </si>
  <si>
    <t>13.42</t>
  </si>
  <si>
    <t>11.51</t>
  </si>
  <si>
    <t>32.61</t>
  </si>
  <si>
    <t>3.72</t>
  </si>
  <si>
    <t>22.58</t>
  </si>
  <si>
    <t>19.46</t>
  </si>
  <si>
    <t>11.43</t>
  </si>
  <si>
    <t>31.61</t>
  </si>
  <si>
    <t>4.44</t>
  </si>
  <si>
    <t>0.80</t>
  </si>
  <si>
    <t>11.32</t>
  </si>
  <si>
    <t>32.82</t>
  </si>
  <si>
    <t>3.81</t>
  </si>
  <si>
    <t>14.71</t>
  </si>
  <si>
    <t>4.50</t>
  </si>
  <si>
    <t>11.58</t>
  </si>
  <si>
    <t>28.69</t>
  </si>
  <si>
    <t>3.97</t>
  </si>
  <si>
    <t>4.02</t>
  </si>
  <si>
    <t>20.41</t>
  </si>
  <si>
    <t>4.49</t>
  </si>
  <si>
    <t>13.53</t>
  </si>
  <si>
    <t>12.16</t>
  </si>
  <si>
    <t>9.64</t>
  </si>
  <si>
    <t>4.42</t>
  </si>
  <si>
    <t>16.06</t>
  </si>
  <si>
    <t>13.50</t>
  </si>
  <si>
    <t>25.78</t>
  </si>
  <si>
    <t>3.65</t>
  </si>
  <si>
    <t>1.72</t>
  </si>
  <si>
    <t>0.59</t>
  </si>
  <si>
    <t>2.27</t>
  </si>
  <si>
    <t>1.86</t>
  </si>
  <si>
    <t>16.38</t>
  </si>
  <si>
    <t>13.25</t>
  </si>
  <si>
    <t>21.84</t>
  </si>
  <si>
    <t>2.88</t>
  </si>
  <si>
    <t>8.33</t>
  </si>
  <si>
    <t>0.74</t>
  </si>
  <si>
    <t>0.77</t>
  </si>
  <si>
    <t>20.93</t>
  </si>
  <si>
    <t>28.21</t>
  </si>
  <si>
    <t>18.00</t>
  </si>
  <si>
    <t>2.82</t>
  </si>
  <si>
    <t>5.15</t>
  </si>
  <si>
    <t>28.38</t>
  </si>
  <si>
    <t>32.36</t>
  </si>
  <si>
    <t>0.91</t>
  </si>
  <si>
    <t>0.62</t>
  </si>
  <si>
    <t>26.36</t>
  </si>
  <si>
    <t>13.60</t>
  </si>
  <si>
    <t>34.88</t>
  </si>
  <si>
    <t>3.51</t>
  </si>
  <si>
    <t>4.82</t>
  </si>
  <si>
    <t>2.47</t>
  </si>
  <si>
    <t>0.84</t>
  </si>
  <si>
    <t>17.97</t>
  </si>
  <si>
    <t>13.78</t>
  </si>
  <si>
    <t>36.25</t>
  </si>
  <si>
    <t>30.07</t>
  </si>
  <si>
    <t>5.42</t>
  </si>
  <si>
    <t>16.82</t>
  </si>
  <si>
    <t>39.39</t>
  </si>
  <si>
    <t>8.24</t>
  </si>
  <si>
    <t>42.42</t>
  </si>
  <si>
    <t>1.64</t>
  </si>
  <si>
    <t>5.53</t>
  </si>
  <si>
    <t>18.91</t>
  </si>
  <si>
    <t>13.47</t>
  </si>
  <si>
    <t>38.13</t>
  </si>
  <si>
    <t>38.16</t>
  </si>
  <si>
    <t>0.76</t>
  </si>
  <si>
    <t>1.81</t>
  </si>
  <si>
    <t>19.29</t>
  </si>
  <si>
    <t>34.78</t>
  </si>
  <si>
    <t>1.49</t>
  </si>
  <si>
    <t>4.95</t>
  </si>
  <si>
    <t>44.44</t>
  </si>
  <si>
    <t>5.04</t>
  </si>
  <si>
    <t>20.13</t>
  </si>
  <si>
    <t>31.32</t>
  </si>
  <si>
    <t>4.00</t>
  </si>
  <si>
    <t>23.86</t>
  </si>
  <si>
    <t>13.82</t>
  </si>
  <si>
    <t>33.39</t>
  </si>
  <si>
    <t>6.25</t>
  </si>
  <si>
    <t>5.08</t>
  </si>
  <si>
    <t>25.30</t>
  </si>
  <si>
    <t>30.98</t>
  </si>
  <si>
    <t>17.65</t>
  </si>
  <si>
    <t>2.39</t>
  </si>
  <si>
    <t>2.28</t>
  </si>
  <si>
    <t>17.62</t>
  </si>
  <si>
    <t>14.25</t>
  </si>
  <si>
    <t>33.42</t>
  </si>
  <si>
    <t>23.66</t>
  </si>
  <si>
    <t>6.10</t>
  </si>
  <si>
    <t>5.38</t>
  </si>
  <si>
    <t>18.62</t>
  </si>
  <si>
    <t>14.56</t>
  </si>
  <si>
    <t>35.81</t>
  </si>
  <si>
    <t>6.84</t>
  </si>
  <si>
    <t>16.22</t>
  </si>
  <si>
    <t>1.22</t>
  </si>
  <si>
    <t>20.19</t>
  </si>
  <si>
    <t>15.02</t>
  </si>
  <si>
    <t>33.87</t>
  </si>
  <si>
    <t>4.20</t>
  </si>
  <si>
    <t>1.70</t>
  </si>
  <si>
    <t>0.93</t>
  </si>
  <si>
    <t>21.10</t>
  </si>
  <si>
    <t>14.48</t>
  </si>
  <si>
    <t>10.02</t>
  </si>
  <si>
    <t>2.96</t>
  </si>
  <si>
    <t>22.13</t>
  </si>
  <si>
    <t>15.71</t>
  </si>
  <si>
    <t>32.43</t>
  </si>
  <si>
    <t>16.34</t>
  </si>
  <si>
    <t>2.65</t>
  </si>
  <si>
    <t>25.05</t>
  </si>
  <si>
    <t>15.19</t>
  </si>
  <si>
    <t>31.81</t>
  </si>
  <si>
    <t>17.14</t>
  </si>
  <si>
    <t>4.40</t>
  </si>
  <si>
    <t>32.40</t>
  </si>
  <si>
    <t>15.32</t>
  </si>
  <si>
    <t>32.37</t>
  </si>
  <si>
    <t>1.61</t>
  </si>
  <si>
    <t>19.11</t>
  </si>
  <si>
    <t>15.27</t>
  </si>
  <si>
    <t>31.02</t>
  </si>
  <si>
    <t>2.34</t>
  </si>
  <si>
    <t>5.47</t>
  </si>
  <si>
    <t>5.18</t>
  </si>
  <si>
    <t>22.18</t>
  </si>
  <si>
    <t>15.51</t>
  </si>
  <si>
    <t>35.13</t>
  </si>
  <si>
    <t>11.35</t>
  </si>
  <si>
    <t>6.67</t>
  </si>
  <si>
    <t>1.01</t>
  </si>
  <si>
    <t>1.02</t>
  </si>
  <si>
    <t>19.79</t>
  </si>
  <si>
    <t>14.90</t>
  </si>
  <si>
    <t>39.05</t>
  </si>
  <si>
    <t>5.51</t>
  </si>
  <si>
    <t>6.20</t>
  </si>
  <si>
    <t>21.95</t>
  </si>
  <si>
    <t>15.18</t>
  </si>
  <si>
    <t>36.33</t>
  </si>
  <si>
    <t>24.91</t>
  </si>
  <si>
    <t>14.79</t>
  </si>
  <si>
    <t>41.12</t>
  </si>
  <si>
    <t>8.07</t>
  </si>
  <si>
    <t>5.36</t>
  </si>
  <si>
    <t>30.69</t>
  </si>
  <si>
    <t>14.98</t>
  </si>
  <si>
    <t>40.24</t>
  </si>
  <si>
    <t>5.32</t>
  </si>
  <si>
    <t>29.38</t>
  </si>
  <si>
    <t>38.66</t>
  </si>
  <si>
    <t>26.58</t>
  </si>
  <si>
    <t>0.88</t>
  </si>
  <si>
    <t>5.33</t>
  </si>
  <si>
    <t>23.67</t>
  </si>
  <si>
    <t>15.06</t>
  </si>
  <si>
    <t>36.73</t>
  </si>
  <si>
    <t>1.38</t>
  </si>
  <si>
    <t>19.03</t>
  </si>
  <si>
    <t>15.20</t>
  </si>
  <si>
    <t>32.92</t>
  </si>
  <si>
    <t>9.43</t>
  </si>
  <si>
    <t>3.70</t>
  </si>
  <si>
    <t>20.88</t>
  </si>
  <si>
    <t>15.26</t>
  </si>
  <si>
    <t>31.75</t>
  </si>
  <si>
    <t>5.65</t>
  </si>
  <si>
    <t>0.08</t>
  </si>
  <si>
    <t>99.98</t>
  </si>
  <si>
    <t>9.80</t>
  </si>
  <si>
    <t>3.11</t>
  </si>
  <si>
    <t>21.82</t>
  </si>
  <si>
    <t>30.96</t>
  </si>
  <si>
    <t>6.08</t>
  </si>
  <si>
    <t>23.36</t>
  </si>
  <si>
    <t>14.99</t>
  </si>
  <si>
    <t>33.16</t>
  </si>
  <si>
    <t>22.98</t>
  </si>
  <si>
    <t>6.59</t>
  </si>
  <si>
    <t>34.01</t>
  </si>
  <si>
    <t>15.44</t>
  </si>
  <si>
    <t>39.06</t>
  </si>
  <si>
    <t>19.30</t>
  </si>
  <si>
    <t>6.07</t>
  </si>
  <si>
    <t>29.34</t>
  </si>
  <si>
    <t>15.34</t>
  </si>
  <si>
    <t>40.16</t>
  </si>
  <si>
    <t>7.09</t>
  </si>
  <si>
    <t>5.76</t>
  </si>
  <si>
    <t>23.74</t>
  </si>
  <si>
    <t>15.90</t>
  </si>
  <si>
    <t>39.84</t>
  </si>
  <si>
    <t>6.80</t>
  </si>
  <si>
    <t>5.52</t>
  </si>
  <si>
    <t>22.24</t>
  </si>
  <si>
    <t>15.74</t>
  </si>
  <si>
    <t>40.75</t>
  </si>
  <si>
    <t>11.73</t>
  </si>
  <si>
    <t>29.07</t>
  </si>
  <si>
    <t>5.54</t>
  </si>
  <si>
    <t>21.65</t>
  </si>
  <si>
    <t>15.48</t>
  </si>
  <si>
    <t>42.28</t>
  </si>
  <si>
    <t>6.85</t>
  </si>
  <si>
    <t>22.45</t>
  </si>
  <si>
    <t>1.09</t>
  </si>
  <si>
    <t>5.73</t>
  </si>
  <si>
    <t>25.42</t>
  </si>
  <si>
    <t>15.57</t>
  </si>
  <si>
    <t>3.88</t>
  </si>
  <si>
    <t>29.31</t>
  </si>
  <si>
    <t>1.94</t>
  </si>
  <si>
    <t>24.20</t>
  </si>
  <si>
    <t>15.87</t>
  </si>
  <si>
    <t>39.17</t>
  </si>
  <si>
    <t>36.31</t>
  </si>
  <si>
    <t>0.90</t>
  </si>
  <si>
    <t>6.19</t>
  </si>
  <si>
    <t>29.63</t>
  </si>
  <si>
    <t>37.74</t>
  </si>
  <si>
    <t>5.90</t>
  </si>
  <si>
    <t>23.26</t>
  </si>
  <si>
    <t>6.16</t>
  </si>
  <si>
    <t>27.88</t>
  </si>
  <si>
    <t>15.62</t>
  </si>
  <si>
    <t>37.62</t>
  </si>
  <si>
    <t>7.58</t>
  </si>
  <si>
    <t>20.50</t>
  </si>
  <si>
    <t>36.34</t>
  </si>
  <si>
    <t>6.66</t>
  </si>
  <si>
    <t>5.26</t>
  </si>
  <si>
    <t>3.00</t>
  </si>
  <si>
    <t>6.17</t>
  </si>
  <si>
    <t>22.09</t>
  </si>
  <si>
    <t>10.70</t>
  </si>
  <si>
    <t>3.68</t>
  </si>
  <si>
    <t>5.61</t>
  </si>
  <si>
    <t>22.62</t>
  </si>
  <si>
    <t>15.82</t>
  </si>
  <si>
    <t>34.46</t>
  </si>
  <si>
    <t>10.58</t>
  </si>
  <si>
    <t>15.41</t>
  </si>
  <si>
    <t>27.96</t>
  </si>
  <si>
    <t>15.73</t>
  </si>
  <si>
    <t>32.75</t>
  </si>
  <si>
    <t>99.56</t>
  </si>
  <si>
    <t>1.63</t>
  </si>
  <si>
    <t>13.18</t>
  </si>
  <si>
    <t>18.12</t>
  </si>
  <si>
    <t>5.68</t>
  </si>
  <si>
    <t>36.24</t>
  </si>
  <si>
    <t>15.84</t>
  </si>
  <si>
    <t>28.49</t>
  </si>
  <si>
    <t>11.21</t>
  </si>
  <si>
    <t>28.09</t>
  </si>
  <si>
    <t>4.23</t>
  </si>
  <si>
    <t>99.79</t>
  </si>
  <si>
    <t>13.26</t>
  </si>
  <si>
    <t>4.56</t>
  </si>
  <si>
    <t>5.45</t>
  </si>
  <si>
    <t>27.13</t>
  </si>
  <si>
    <t>15.94</t>
  </si>
  <si>
    <t>25.86</t>
  </si>
  <si>
    <t>4.75</t>
  </si>
  <si>
    <t>16.81</t>
  </si>
  <si>
    <t>5.60</t>
  </si>
  <si>
    <t>30.74</t>
  </si>
  <si>
    <t>15.92</t>
  </si>
  <si>
    <t>25.73</t>
  </si>
  <si>
    <t>6.93</t>
  </si>
  <si>
    <t>9.21</t>
  </si>
  <si>
    <t>48.94</t>
  </si>
  <si>
    <t>3.52</t>
  </si>
  <si>
    <t>5.63</t>
  </si>
  <si>
    <t>12.44</t>
  </si>
  <si>
    <t>39.89</t>
  </si>
  <si>
    <t>17.72</t>
  </si>
  <si>
    <t>29.08</t>
  </si>
  <si>
    <t>18.53</t>
  </si>
  <si>
    <t>5.93</t>
  </si>
  <si>
    <t>27.22</t>
  </si>
  <si>
    <t>16.20</t>
  </si>
  <si>
    <t>28.39</t>
  </si>
  <si>
    <t>18.31</t>
  </si>
  <si>
    <t>27.51</t>
  </si>
  <si>
    <t>16.70</t>
  </si>
  <si>
    <t>4.58</t>
  </si>
  <si>
    <t>18.34</t>
  </si>
  <si>
    <t>1.34</t>
  </si>
  <si>
    <t>4.72</t>
  </si>
  <si>
    <t>37.17</t>
  </si>
  <si>
    <t>16.30</t>
  </si>
  <si>
    <t>32.47</t>
  </si>
  <si>
    <t>3.71</t>
  </si>
  <si>
    <t>17.70</t>
  </si>
  <si>
    <t>37.76</t>
  </si>
  <si>
    <t>16.91</t>
  </si>
  <si>
    <t>37.63</t>
  </si>
  <si>
    <t>6.53</t>
  </si>
  <si>
    <t>17.11</t>
  </si>
  <si>
    <t>5.77</t>
  </si>
  <si>
    <t>29.06</t>
  </si>
  <si>
    <t>15.91</t>
  </si>
  <si>
    <t>37.18</t>
  </si>
  <si>
    <t>16.14</t>
  </si>
  <si>
    <t>27.41</t>
  </si>
  <si>
    <t>16.31</t>
  </si>
  <si>
    <t>37.93</t>
  </si>
  <si>
    <t>6.88</t>
  </si>
  <si>
    <t>3.47</t>
  </si>
  <si>
    <t>28.35</t>
  </si>
  <si>
    <t>16.13</t>
  </si>
  <si>
    <t>37.91</t>
  </si>
  <si>
    <t>28.55</t>
  </si>
  <si>
    <t>14.13</t>
  </si>
  <si>
    <t>35.27</t>
  </si>
  <si>
    <t>4.17</t>
  </si>
  <si>
    <t>4.38</t>
  </si>
  <si>
    <t>14.84</t>
  </si>
  <si>
    <t>5.75</t>
  </si>
  <si>
    <t>30.91</t>
  </si>
  <si>
    <t>15.86</t>
  </si>
  <si>
    <t>35.35</t>
  </si>
  <si>
    <t>14.04</t>
  </si>
  <si>
    <t>0.66</t>
  </si>
  <si>
    <t>2.70</t>
  </si>
  <si>
    <t>37.98</t>
  </si>
  <si>
    <t>16.40</t>
  </si>
  <si>
    <t>37.16</t>
  </si>
  <si>
    <t>5.23</t>
  </si>
  <si>
    <t>13.93</t>
  </si>
  <si>
    <t>1.40</t>
  </si>
  <si>
    <t>41.36</t>
  </si>
  <si>
    <t>16.45</t>
  </si>
  <si>
    <t>37.01</t>
  </si>
  <si>
    <t>5.82</t>
  </si>
  <si>
    <t>14.14</t>
  </si>
  <si>
    <t>5.87</t>
  </si>
  <si>
    <t>29.83</t>
  </si>
  <si>
    <t>35.08</t>
  </si>
  <si>
    <t>17.12</t>
  </si>
  <si>
    <t>0.79</t>
  </si>
  <si>
    <t>34.36</t>
  </si>
  <si>
    <t>32.63</t>
  </si>
  <si>
    <t>4.13</t>
  </si>
  <si>
    <t>11.09</t>
  </si>
  <si>
    <t>19.28</t>
  </si>
  <si>
    <t>4.34</t>
  </si>
  <si>
    <t>33.48</t>
  </si>
  <si>
    <t>18.07</t>
  </si>
  <si>
    <t>39.85</t>
  </si>
  <si>
    <t>14.91</t>
  </si>
  <si>
    <t>2.24</t>
  </si>
  <si>
    <t>7.71</t>
  </si>
  <si>
    <t>34.12</t>
  </si>
  <si>
    <t>18.16</t>
  </si>
  <si>
    <t>36.06</t>
  </si>
  <si>
    <t>4.35</t>
  </si>
  <si>
    <t>7.67</t>
  </si>
  <si>
    <t>18.89</t>
  </si>
  <si>
    <t>0.97</t>
  </si>
  <si>
    <t>8.71</t>
  </si>
  <si>
    <t>35.85</t>
  </si>
  <si>
    <t>17.46</t>
  </si>
  <si>
    <t>35.93</t>
  </si>
  <si>
    <t>4.39</t>
  </si>
  <si>
    <t>7.65</t>
  </si>
  <si>
    <t>19.65</t>
  </si>
  <si>
    <t>43.24</t>
  </si>
  <si>
    <t>17.24</t>
  </si>
  <si>
    <t>38.08</t>
  </si>
  <si>
    <t>9.82</t>
  </si>
  <si>
    <t>18.72</t>
  </si>
  <si>
    <t>5.92</t>
  </si>
  <si>
    <t>47.37</t>
  </si>
  <si>
    <t>38.29</t>
  </si>
  <si>
    <t>2.92</t>
  </si>
  <si>
    <t>32.18</t>
  </si>
  <si>
    <t>18.87</t>
  </si>
  <si>
    <t>4.69</t>
  </si>
  <si>
    <t>20.66</t>
  </si>
  <si>
    <t>4.94</t>
  </si>
  <si>
    <t>6.89</t>
  </si>
  <si>
    <t>30.43</t>
  </si>
  <si>
    <t>35.78</t>
  </si>
  <si>
    <t>14.11</t>
  </si>
  <si>
    <t>6.11</t>
  </si>
  <si>
    <t>28.98</t>
  </si>
  <si>
    <t>17.89</t>
  </si>
  <si>
    <t>38.65</t>
  </si>
  <si>
    <t>1.74</t>
  </si>
  <si>
    <t>11.99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</si>
</sst>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%"/>
    <numFmt numFmtId="165" formatCode="0.000"/>
    <numFmt numFmtId="166" formatCode="#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color theme="1"/>
      <name val="Segoe UI Symbol"/>
      <family val="2"/>
    </font>
    <font>
      <sz val="8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theme="6" tint="-0.249977111117893"/>
        <bgColor theme="9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3" borderId="2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/>
    </xf>
    <xf numFmtId="164" fontId="0" fillId="0" borderId="5" xfId="0" applyNumberFormat="1" applyBorder="1" applyAlignment="1">
      <alignment horizontal="right" vertical="center"/>
    </xf>
    <xf numFmtId="10" fontId="0" fillId="0" borderId="6" xfId="0" applyNumberForma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166" fontId="7" fillId="6" borderId="0" xfId="0" applyNumberFormat="1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164" fontId="7" fillId="5" borderId="0" xfId="0" applyNumberFormat="1" applyFont="1" applyFill="1" applyAlignment="1">
      <alignment horizontal="left" vertical="center"/>
    </xf>
    <xf numFmtId="1" fontId="7" fillId="0" borderId="0" xfId="0" applyNumberFormat="1" applyFont="1" applyAlignment="1">
      <alignment horizontal="left" vertical="center"/>
    </xf>
    <xf numFmtId="14" fontId="7" fillId="0" borderId="0" xfId="0" applyNumberFormat="1" applyFont="1" applyAlignment="1">
      <alignment horizontal="left" vertical="center"/>
    </xf>
    <xf numFmtId="165" fontId="7" fillId="0" borderId="0" xfId="0" applyNumberFormat="1" applyFont="1" applyAlignment="1">
      <alignment horizontal="left" vertical="center"/>
    </xf>
    <xf numFmtId="1" fontId="7" fillId="6" borderId="0" xfId="0" applyNumberFormat="1" applyFont="1" applyFill="1" applyAlignment="1">
      <alignment horizontal="left" vertical="center"/>
    </xf>
    <xf numFmtId="1" fontId="8" fillId="0" borderId="0" xfId="0" applyNumberFormat="1" applyFont="1" applyAlignment="1">
      <alignment horizontal="left" vertical="center"/>
    </xf>
    <xf numFmtId="14" fontId="0" fillId="0" borderId="0" xfId="0" applyNumberFormat="1"/>
    <xf numFmtId="3" fontId="0" fillId="0" borderId="0" xfId="0" applyNumberFormat="1"/>
    <xf numFmtId="0" fontId="2" fillId="4" borderId="7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/>
    </xf>
    <xf numFmtId="14" fontId="10" fillId="0" borderId="0" xfId="0" applyNumberFormat="1" applyFont="1" applyAlignment="1">
      <alignment horizontal="left" vertical="center"/>
    </xf>
  </cellXfs>
  <cellStyles count="1">
    <cellStyle name="Normale" xfId="0" builtinId="0"/>
  </cellStyles>
  <dxfs count="320">
    <dxf>
      <font>
        <strike val="0"/>
        <outline val="0"/>
        <shadow val="0"/>
        <u val="none"/>
        <vertAlign val="baseline"/>
        <sz val="10"/>
        <color rgb="FF000000"/>
        <name val="Aptos"/>
        <family val="2"/>
        <scheme val="none"/>
      </font>
      <numFmt numFmtId="19" formatCode="dd/mm/yy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6" formatCode="#0.000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4" formatCode="0.00000%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6" formatCode="#0.000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4" formatCode="0.00000%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6" formatCode="#0.000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4" formatCode="0.00000%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6" formatCode="#0.000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Aptos"/>
        <family val="2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4" formatCode="0.00000%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" formatCode="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4" formatCode="0.00000%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numFmt numFmtId="164" formatCode="0.00000%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" formatCode="#,##0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30" formatCode="@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numFmt numFmtId="19" formatCode="dd/mm/yy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ptos"/>
        <family val="2"/>
        <scheme val="none"/>
      </font>
      <alignment horizontal="lef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AF93" totalsRowShown="0" headerRowDxfId="33" dataDxfId="32">
  <tableColumns count="32">
    <tableColumn id="1" xr3:uid="{00000000-0010-0000-0000-000001000000}" name="days" dataDxfId="0"/>
    <tableColumn id="2" xr3:uid="{00000000-0010-0000-0000-000002000000}" name="downtime" dataDxfId="31">
      <calculatedColumnFormula>SUM(E2,L2,S2,Z2)</calculatedColumnFormula>
    </tableColumn>
    <tableColumn id="3" xr3:uid="{00000000-0010-0000-0000-000003000000}" name="downtime_perc" dataDxfId="30">
      <calculatedColumnFormula>SUM(G2,N2,U2,AB2)</calculatedColumnFormula>
    </tableColumn>
    <tableColumn id="4" xr3:uid="{00000000-0010-0000-0000-000004000000}" name="uptime_perc" dataDxfId="29">
      <calculatedColumnFormula>100%-C2</calculatedColumnFormula>
    </tableColumn>
    <tableColumn id="5" xr3:uid="{00000000-0010-0000-0000-000005000000}" name="Indisponibilita_home (ms)" dataDxfId="28">
      <calculatedColumnFormula>H2*K2</calculatedColumnFormula>
    </tableColumn>
    <tableColumn id="6" xr3:uid="{00000000-0010-0000-0000-000006000000}" name="OK_home" dataDxfId="27">
      <calculatedColumnFormula>J2-H2</calculatedColumnFormula>
    </tableColumn>
    <tableColumn id="7" xr3:uid="{00000000-0010-0000-0000-000007000000}" name="ProblemaApplicativo_Perc_home" dataDxfId="26">
      <calculatedColumnFormula>H2/J2</calculatedColumnFormula>
    </tableColumn>
    <tableColumn id="8" xr3:uid="{00000000-0010-0000-0000-000008000000}" name="ProblemaApplicativo_home" dataDxfId="25"/>
    <tableColumn id="9" xr3:uid="{00000000-0010-0000-0000-000009000000}" name="ProblemaClient_home" dataDxfId="24">
      <calculatedColumnFormula>H2</calculatedColumnFormula>
    </tableColumn>
    <tableColumn id="10" xr3:uid="{00000000-0010-0000-0000-00000A000000}" name="Total_home" dataDxfId="23"/>
    <tableColumn id="11" xr3:uid="{00000000-0010-0000-0000-00000B000000}" name="durataMedia_home" dataDxfId="22"/>
    <tableColumn id="12" xr3:uid="{00000000-0010-0000-0000-00000C000000}" name="Indisponibilita_bonifico (ms)" dataDxfId="21">
      <calculatedColumnFormula>R2*O2</calculatedColumnFormula>
    </tableColumn>
    <tableColumn id="13" xr3:uid="{00000000-0010-0000-0000-00000D000000}" name="OK_bonifico" dataDxfId="20">
      <calculatedColumnFormula>Q2-O2</calculatedColumnFormula>
    </tableColumn>
    <tableColumn id="14" xr3:uid="{00000000-0010-0000-0000-00000E000000}" name="ProblemaApplicativo_Perc_bonifico" dataDxfId="19">
      <calculatedColumnFormula>O2/Q2</calculatedColumnFormula>
    </tableColumn>
    <tableColumn id="15" xr3:uid="{00000000-0010-0000-0000-00000F000000}" name="ProblemaApplicativo_bonifico" dataDxfId="18"/>
    <tableColumn id="16" xr3:uid="{00000000-0010-0000-0000-000010000000}" name="ProblemaClient_bonifico" dataDxfId="17">
      <calculatedColumnFormula>O2</calculatedColumnFormula>
    </tableColumn>
    <tableColumn id="17" xr3:uid="{00000000-0010-0000-0000-000011000000}" name="Total_bonifico" dataDxfId="16"/>
    <tableColumn id="18" xr3:uid="{00000000-0010-0000-0000-000012000000}" name="durataMedia_bonifico" dataDxfId="15"/>
    <tableColumn id="19" xr3:uid="{00000000-0010-0000-0000-000013000000}" name="Indisponibilita_miecarte (ms)" dataDxfId="14">
      <calculatedColumnFormula>Y2*V2</calculatedColumnFormula>
    </tableColumn>
    <tableColumn id="20" xr3:uid="{00000000-0010-0000-0000-000014000000}" name="OK_miecarte" dataDxfId="13">
      <calculatedColumnFormula>X2-V2</calculatedColumnFormula>
    </tableColumn>
    <tableColumn id="21" xr3:uid="{00000000-0010-0000-0000-000015000000}" name="ProblemaApplicativo_Perc_miecarte" dataDxfId="12">
      <calculatedColumnFormula>V2/X2</calculatedColumnFormula>
    </tableColumn>
    <tableColumn id="22" xr3:uid="{00000000-0010-0000-0000-000016000000}" name="ProblemaApplicativo_miecarte" dataDxfId="11"/>
    <tableColumn id="23" xr3:uid="{00000000-0010-0000-0000-000017000000}" name="ProblemaClient_miecarte" dataDxfId="10">
      <calculatedColumnFormula>V2</calculatedColumnFormula>
    </tableColumn>
    <tableColumn id="24" xr3:uid="{00000000-0010-0000-0000-000018000000}" name="Total_miecarte" dataDxfId="9"/>
    <tableColumn id="25" xr3:uid="{00000000-0010-0000-0000-000019000000}" name="durataMedia_miecarte" dataDxfId="8"/>
    <tableColumn id="26" xr3:uid="{00000000-0010-0000-0000-00001A000000}" name="Indisponibilita_mioconto (ms)" dataDxfId="7">
      <calculatedColumnFormula>AF2*AC2</calculatedColumnFormula>
    </tableColumn>
    <tableColumn id="27" xr3:uid="{00000000-0010-0000-0000-00001B000000}" name="OK_mioconto" dataDxfId="6">
      <calculatedColumnFormula>AE2-AC2</calculatedColumnFormula>
    </tableColumn>
    <tableColumn id="28" xr3:uid="{00000000-0010-0000-0000-00001C000000}" name="ProblemaApplicativo_Perc_mioconto" dataDxfId="5">
      <calculatedColumnFormula>AC2/AE2</calculatedColumnFormula>
    </tableColumn>
    <tableColumn id="29" xr3:uid="{00000000-0010-0000-0000-00001D000000}" name="ProblemaApplicativo_mioconto" dataDxfId="4"/>
    <tableColumn id="30" xr3:uid="{00000000-0010-0000-0000-00001E000000}" name="ProblemaClient_mioconto" dataDxfId="3">
      <calculatedColumnFormula>AC2</calculatedColumnFormula>
    </tableColumn>
    <tableColumn id="31" xr3:uid="{00000000-0010-0000-0000-00001F000000}" name="Total_mioconto" dataDxfId="2"/>
    <tableColumn id="32" xr3:uid="{00000000-0010-0000-0000-000020000000}" name="durataMedia_mioconto" dataDxfId="1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ReportKPI_NORTH_202001_BPER" displayName="ReportKPI_NORTH_202001_BPER" ref="A1:JX93" totalsRowShown="0" headerRowDxfId="319" dataDxfId="318">
  <tableColumns count="284">
    <tableColumn id="1" xr3:uid="{00000000-0010-0000-0100-000001000000}" name="day" dataDxfId="317"/>
    <tableColumn id="4" xr3:uid="{00000000-0010-0000-0100-000004000000}" name="downtime" dataDxfId="316"/>
    <tableColumn id="5" xr3:uid="{00000000-0010-0000-0100-000005000000}" name="downtime_Perc" dataDxfId="315"/>
    <tableColumn id="6" xr3:uid="{00000000-0010-0000-0100-000006000000}" name="uptime_Perc" dataDxfId="314"/>
    <tableColumn id="7" xr3:uid="{00000000-0010-0000-0100-000007000000}" name="Indisponibilita_bulkPaymentInitiation" dataDxfId="313"/>
    <tableColumn id="8" xr3:uid="{00000000-0010-0000-0100-000008000000}" name="Indisponibilita_confirmationOfFunds" dataDxfId="312"/>
    <tableColumn id="9" xr3:uid="{00000000-0010-0000-0100-000009000000}" name="Indisponibilita_deleteConsent" dataDxfId="311"/>
    <tableColumn id="10" xr3:uid="{00000000-0010-0000-0100-00000A000000}" name="Indisponibilita_establishConsent" dataDxfId="310"/>
    <tableColumn id="11" xr3:uid="{00000000-0010-0000-0100-00000B000000}" name="Indisponibilita_getBulkPaymentRequest" dataDxfId="309"/>
    <tableColumn id="12" xr3:uid="{00000000-0010-0000-0100-00000C000000}" name="Indisponibilita_getBulkPaymentStatusRequest" dataDxfId="308"/>
    <tableColumn id="13" xr3:uid="{00000000-0010-0000-0100-00000D000000}" name="Indisponibilita_getCancellationAuthorisationSubResourceStatus" dataDxfId="307"/>
    <tableColumn id="14" xr3:uid="{00000000-0010-0000-0100-00000E000000}" name="Indisponibilita_getCancellationAuthorisationSubResources" dataDxfId="306"/>
    <tableColumn id="15" xr3:uid="{00000000-0010-0000-0100-00000F000000}" name="Indisponibilita_getConsent" dataDxfId="305"/>
    <tableColumn id="16" xr3:uid="{00000000-0010-0000-0100-000010000000}" name="Indisponibilita_getConsentStatus" dataDxfId="304"/>
    <tableColumn id="17" xr3:uid="{00000000-0010-0000-0100-000011000000}" name="Indisponibilita_getPaymentAuthorisationSubResourceStatus" dataDxfId="303"/>
    <tableColumn id="18" xr3:uid="{00000000-0010-0000-0100-000012000000}" name="Indisponibilita_getPaymentAuthorisationSubResources" dataDxfId="302"/>
    <tableColumn id="19" xr3:uid="{00000000-0010-0000-0100-000013000000}" name="Indisponibilita_getPaymentRequest" dataDxfId="301"/>
    <tableColumn id="20" xr3:uid="{00000000-0010-0000-0100-000014000000}" name="Indisponibilita_getPaymentStatusRequest" dataDxfId="300"/>
    <tableColumn id="21" xr3:uid="{00000000-0010-0000-0100-000015000000}" name="Indisponibilita_getPeriodicPaymentRequest" dataDxfId="299"/>
    <tableColumn id="22" xr3:uid="{00000000-0010-0000-0100-000016000000}" name="Indisponibilita_getPeriodicPaymentStatusRequest" dataDxfId="298"/>
    <tableColumn id="23" xr3:uid="{00000000-0010-0000-0100-000017000000}" name="Indisponibilita_paymentCancellation" dataDxfId="297"/>
    <tableColumn id="24" xr3:uid="{00000000-0010-0000-0100-000018000000}" name="Indisponibilita_paymentInitiationRequest" dataDxfId="296"/>
    <tableColumn id="25" xr3:uid="{00000000-0010-0000-0100-000019000000}" name="Indisponibilita_periodicPaymentInitiationRequest" dataDxfId="295"/>
    <tableColumn id="26" xr3:uid="{00000000-0010-0000-0100-00001A000000}" name="Indisponibilita_readAccountBalance" dataDxfId="294"/>
    <tableColumn id="27" xr3:uid="{00000000-0010-0000-0100-00001B000000}" name="Indisponibilita_readAccountDetails" dataDxfId="293"/>
    <tableColumn id="28" xr3:uid="{00000000-0010-0000-0100-00001C000000}" name="Indisponibilita_readAccountList" dataDxfId="292"/>
    <tableColumn id="29" xr3:uid="{00000000-0010-0000-0100-00001D000000}" name="Indisponibilita_readAccountTransactionDetails" dataDxfId="291"/>
    <tableColumn id="30" xr3:uid="{00000000-0010-0000-0100-00001E000000}" name="Indisponibilita_readAccountTransactionList" dataDxfId="290"/>
    <tableColumn id="31" xr3:uid="{00000000-0010-0000-0100-00001F000000}" name="Indisponibilita_readCardAccountBalances" dataDxfId="289"/>
    <tableColumn id="32" xr3:uid="{00000000-0010-0000-0100-000020000000}" name="Indisponibilita_readCardAccountDetails" dataDxfId="288"/>
    <tableColumn id="33" xr3:uid="{00000000-0010-0000-0100-000021000000}" name="Indisponibilita_readCardAccountList" dataDxfId="287"/>
    <tableColumn id="34" xr3:uid="{00000000-0010-0000-0100-000022000000}" name="Indisponibilita_readCardAccountTransactionList" dataDxfId="286"/>
    <tableColumn id="35" xr3:uid="{00000000-0010-0000-0100-000023000000}" name="Indisponibilita_retrieveAspsps" dataDxfId="285"/>
    <tableColumn id="36" xr3:uid="{00000000-0010-0000-0100-000024000000}" name="Indisponibilita_startBulkPayAuthSubRes" dataDxfId="284"/>
    <tableColumn id="37" xr3:uid="{00000000-0010-0000-0100-000025000000}" name="Indisponibilita_updateCancellationAuthorisationRequest" dataDxfId="283"/>
    <tableColumn id="38" xr3:uid="{00000000-0010-0000-0100-000026000000}" name="Indisponibilita_updateConsent" dataDxfId="282"/>
    <tableColumn id="39" xr3:uid="{00000000-0010-0000-0100-000027000000}" name="Indisponibilita_updatePaymentAuthorisationSubResourceRequest" dataDxfId="281"/>
    <tableColumn id="40" xr3:uid="{00000000-0010-0000-0100-000028000000}" name="Indisponibilita_updatePaymentResource" dataDxfId="280"/>
    <tableColumn id="41" xr3:uid="{00000000-0010-0000-0100-000029000000}" name="Indisponibilita_updatePeriodicPaymentResource" dataDxfId="279"/>
    <tableColumn id="42" xr3:uid="{00000000-0010-0000-0100-00002A000000}" name="Indisponibilita_Perc_bulkPaymentInitiation" dataDxfId="278"/>
    <tableColumn id="43" xr3:uid="{00000000-0010-0000-0100-00002B000000}" name="Indisponibilita_Perc_confirmationOfFunds" dataDxfId="277"/>
    <tableColumn id="44" xr3:uid="{00000000-0010-0000-0100-00002C000000}" name="Indisponibilita_Perc_deleteConsent" dataDxfId="276"/>
    <tableColumn id="45" xr3:uid="{00000000-0010-0000-0100-00002D000000}" name="Indisponibilita_Perc_establishConsent" dataDxfId="275"/>
    <tableColumn id="46" xr3:uid="{00000000-0010-0000-0100-00002E000000}" name="Indisponibilita_Perc_getBulkPaymentRequest" dataDxfId="274"/>
    <tableColumn id="47" xr3:uid="{00000000-0010-0000-0100-00002F000000}" name="Indisponibilita_Perc_getBulkPaymentStatusRequest" dataDxfId="273"/>
    <tableColumn id="48" xr3:uid="{00000000-0010-0000-0100-000030000000}" name="Indisponibilita_Perc_getCancellationAuthorisationSubResourceStatus" dataDxfId="272"/>
    <tableColumn id="49" xr3:uid="{00000000-0010-0000-0100-000031000000}" name="Indisponibilita_Perc_getCancellationAuthorisationSubResources" dataDxfId="271"/>
    <tableColumn id="50" xr3:uid="{00000000-0010-0000-0100-000032000000}" name="Indisponibilita_Perc_getConsent" dataDxfId="270"/>
    <tableColumn id="51" xr3:uid="{00000000-0010-0000-0100-000033000000}" name="Indisponibilita_Perc_getConsentStatus" dataDxfId="269"/>
    <tableColumn id="52" xr3:uid="{00000000-0010-0000-0100-000034000000}" name="Indisponibilita_Perc_getPaymentAuthorisationSubResourceStatus" dataDxfId="268"/>
    <tableColumn id="53" xr3:uid="{00000000-0010-0000-0100-000035000000}" name="Indisponibilita_Perc_getPaymentAuthorisationSubResources" dataDxfId="267"/>
    <tableColumn id="54" xr3:uid="{00000000-0010-0000-0100-000036000000}" name="Indisponibilita_Perc_getPaymentRequest" dataDxfId="266"/>
    <tableColumn id="55" xr3:uid="{00000000-0010-0000-0100-000037000000}" name="Indisponibilita_Perc_getPaymentStatusRequest" dataDxfId="265"/>
    <tableColumn id="56" xr3:uid="{00000000-0010-0000-0100-000038000000}" name="Indisponibilita_Perc_getPeriodicPaymentRequest" dataDxfId="264"/>
    <tableColumn id="57" xr3:uid="{00000000-0010-0000-0100-000039000000}" name="Indisponibilita_Perc_getPeriodicPaymentStatusRequest" dataDxfId="263"/>
    <tableColumn id="58" xr3:uid="{00000000-0010-0000-0100-00003A000000}" name="Indisponibilita_Perc_paymentCancellation" dataDxfId="262"/>
    <tableColumn id="59" xr3:uid="{00000000-0010-0000-0100-00003B000000}" name="Indisponibilita_Perc_paymentInitiationRequest" dataDxfId="261"/>
    <tableColumn id="60" xr3:uid="{00000000-0010-0000-0100-00003C000000}" name="Indisponibilita_Perc_periodicPaymentInitiationRequest" dataDxfId="260"/>
    <tableColumn id="61" xr3:uid="{00000000-0010-0000-0100-00003D000000}" name="Indisponibilita_Perc_readAccountBalance" dataDxfId="259"/>
    <tableColumn id="62" xr3:uid="{00000000-0010-0000-0100-00003E000000}" name="Indisponibilita_Perc_readAccountDetails" dataDxfId="258"/>
    <tableColumn id="63" xr3:uid="{00000000-0010-0000-0100-00003F000000}" name="Indisponibilita_Perc_readAccountList" dataDxfId="257"/>
    <tableColumn id="64" xr3:uid="{00000000-0010-0000-0100-000040000000}" name="Indisponibilita_Perc_readAccountTransactionDetails" dataDxfId="256"/>
    <tableColumn id="65" xr3:uid="{00000000-0010-0000-0100-000041000000}" name="Indisponibilita_Perc_readAccountTransactionList" dataDxfId="255"/>
    <tableColumn id="66" xr3:uid="{00000000-0010-0000-0100-000042000000}" name="Indisponibilita_Perc_readCardAccountBalances" dataDxfId="254"/>
    <tableColumn id="67" xr3:uid="{00000000-0010-0000-0100-000043000000}" name="Indisponibilita_Perc_readCardAccountDetails" dataDxfId="253"/>
    <tableColumn id="68" xr3:uid="{00000000-0010-0000-0100-000044000000}" name="Indisponibilita_Perc_readCardAccountList" dataDxfId="252"/>
    <tableColumn id="69" xr3:uid="{00000000-0010-0000-0100-000045000000}" name="Indisponibilita_Perc_readCardAccountTransactionList" dataDxfId="251"/>
    <tableColumn id="70" xr3:uid="{00000000-0010-0000-0100-000046000000}" name="Indisponibilita_Perc_retrieveAspsps" dataDxfId="250"/>
    <tableColumn id="71" xr3:uid="{00000000-0010-0000-0100-000047000000}" name="Indisponibilita_Perc_startBulkPayAuthSubRes" dataDxfId="249"/>
    <tableColumn id="72" xr3:uid="{00000000-0010-0000-0100-000048000000}" name="Indisponibilita_Perc_updateCancellationAuthorisationRequest" dataDxfId="248"/>
    <tableColumn id="73" xr3:uid="{00000000-0010-0000-0100-000049000000}" name="Indisponibilita_Perc_updateConsent" dataDxfId="247"/>
    <tableColumn id="74" xr3:uid="{00000000-0010-0000-0100-00004A000000}" name="Indisponibilita_Perc_updatePaymentAuthorisationSubResourceRequest" dataDxfId="246"/>
    <tableColumn id="75" xr3:uid="{00000000-0010-0000-0100-00004B000000}" name="Indisponibilita_Perc_updatePaymentResource" dataDxfId="245"/>
    <tableColumn id="76" xr3:uid="{00000000-0010-0000-0100-00004C000000}" name="Indisponibilita_Perc_updatePeriodicPaymentResource" dataDxfId="244"/>
    <tableColumn id="77" xr3:uid="{00000000-0010-0000-0100-00004D000000}" name="OK_bulkPaymentInitiation" dataDxfId="243"/>
    <tableColumn id="78" xr3:uid="{00000000-0010-0000-0100-00004E000000}" name="OK_confirmationOfFunds" dataDxfId="242"/>
    <tableColumn id="79" xr3:uid="{00000000-0010-0000-0100-00004F000000}" name="OK_deleteConsent" dataDxfId="241"/>
    <tableColumn id="80" xr3:uid="{00000000-0010-0000-0100-000050000000}" name="OK_establishConsent" dataDxfId="240"/>
    <tableColumn id="81" xr3:uid="{00000000-0010-0000-0100-000051000000}" name="OK_getBulkPaymentRequest" dataDxfId="239"/>
    <tableColumn id="82" xr3:uid="{00000000-0010-0000-0100-000052000000}" name="OK_getBulkPaymentStatusRequest" dataDxfId="238"/>
    <tableColumn id="83" xr3:uid="{00000000-0010-0000-0100-000053000000}" name="OK_getCancellationAuthorisationSubResourceStatus" dataDxfId="237"/>
    <tableColumn id="84" xr3:uid="{00000000-0010-0000-0100-000054000000}" name="OK_getCancellationAuthorisationSubResources" dataDxfId="236"/>
    <tableColumn id="85" xr3:uid="{00000000-0010-0000-0100-000055000000}" name="OK_getConsent" dataDxfId="235"/>
    <tableColumn id="86" xr3:uid="{00000000-0010-0000-0100-000056000000}" name="OK_getConsentStatus" dataDxfId="234"/>
    <tableColumn id="87" xr3:uid="{00000000-0010-0000-0100-000057000000}" name="OK_getPaymentAuthorisationSubResourceStatus" dataDxfId="233"/>
    <tableColumn id="88" xr3:uid="{00000000-0010-0000-0100-000058000000}" name="OK_getPaymentAuthorisationSubResources" dataDxfId="232"/>
    <tableColumn id="89" xr3:uid="{00000000-0010-0000-0100-000059000000}" name="OK_getPaymentRequest" dataDxfId="231"/>
    <tableColumn id="90" xr3:uid="{00000000-0010-0000-0100-00005A000000}" name="OK_getPaymentStatusRequest" dataDxfId="230"/>
    <tableColumn id="91" xr3:uid="{00000000-0010-0000-0100-00005B000000}" name="OK_getPeriodicPaymentRequest" dataDxfId="229"/>
    <tableColumn id="92" xr3:uid="{00000000-0010-0000-0100-00005C000000}" name="OK_getPeriodicPaymentStatusRequest" dataDxfId="228"/>
    <tableColumn id="93" xr3:uid="{00000000-0010-0000-0100-00005D000000}" name="OK_paymentCancellation" dataDxfId="227"/>
    <tableColumn id="94" xr3:uid="{00000000-0010-0000-0100-00005E000000}" name="OK_paymentInitiationRequest" dataDxfId="226"/>
    <tableColumn id="95" xr3:uid="{00000000-0010-0000-0100-00005F000000}" name="OK_periodicPaymentInitiationRequest" dataDxfId="225"/>
    <tableColumn id="96" xr3:uid="{00000000-0010-0000-0100-000060000000}" name="OK_readAccountBalance" dataDxfId="224"/>
    <tableColumn id="97" xr3:uid="{00000000-0010-0000-0100-000061000000}" name="OK_readAccountDetails" dataDxfId="223"/>
    <tableColumn id="98" xr3:uid="{00000000-0010-0000-0100-000062000000}" name="OK_readAccountList" dataDxfId="222"/>
    <tableColumn id="99" xr3:uid="{00000000-0010-0000-0100-000063000000}" name="OK_readAccountTransactionDetails" dataDxfId="221"/>
    <tableColumn id="100" xr3:uid="{00000000-0010-0000-0100-000064000000}" name="OK_readAccountTransactionList" dataDxfId="220"/>
    <tableColumn id="101" xr3:uid="{00000000-0010-0000-0100-000065000000}" name="OK_readCardAccountBalances" dataDxfId="219"/>
    <tableColumn id="102" xr3:uid="{00000000-0010-0000-0100-000066000000}" name="OK_readCardAccountDetails" dataDxfId="218"/>
    <tableColumn id="103" xr3:uid="{00000000-0010-0000-0100-000067000000}" name="OK_readCardAccountList" dataDxfId="217"/>
    <tableColumn id="104" xr3:uid="{00000000-0010-0000-0100-000068000000}" name="OK_readCardAccountTransactionList" dataDxfId="216"/>
    <tableColumn id="105" xr3:uid="{00000000-0010-0000-0100-000069000000}" name="OK_retrieveAspsps" dataDxfId="215"/>
    <tableColumn id="106" xr3:uid="{00000000-0010-0000-0100-00006A000000}" name="OK_startBulkPayAuthSubRes" dataDxfId="214"/>
    <tableColumn id="107" xr3:uid="{00000000-0010-0000-0100-00006B000000}" name="OK_updateCancellationAuthorisationRequest" dataDxfId="213"/>
    <tableColumn id="108" xr3:uid="{00000000-0010-0000-0100-00006C000000}" name="OK_updateConsent" dataDxfId="212"/>
    <tableColumn id="109" xr3:uid="{00000000-0010-0000-0100-00006D000000}" name="OK_updatePaymentAuthorisationSubResourceRequest" dataDxfId="211"/>
    <tableColumn id="110" xr3:uid="{00000000-0010-0000-0100-00006E000000}" name="OK_updatePaymentResource" dataDxfId="210"/>
    <tableColumn id="111" xr3:uid="{00000000-0010-0000-0100-00006F000000}" name="OK_updatePeriodicPaymentResource" dataDxfId="209"/>
    <tableColumn id="112" xr3:uid="{00000000-0010-0000-0100-000070000000}" name="ProblemaApplicativo_Perc_bulkPaymentInitiation" dataDxfId="208"/>
    <tableColumn id="113" xr3:uid="{00000000-0010-0000-0100-000071000000}" name="ProblemaApplicativo_Perc_confirmationOfFunds" dataDxfId="207"/>
    <tableColumn id="114" xr3:uid="{00000000-0010-0000-0100-000072000000}" name="ProblemaApplicativo_Perc_deleteConsent" dataDxfId="206"/>
    <tableColumn id="115" xr3:uid="{00000000-0010-0000-0100-000073000000}" name="ProblemaApplicativo_Perc_establishConsent" dataDxfId="205"/>
    <tableColumn id="116" xr3:uid="{00000000-0010-0000-0100-000074000000}" name="ProblemaApplicativo_Perc_getBulkPaymentRequest" dataDxfId="204"/>
    <tableColumn id="117" xr3:uid="{00000000-0010-0000-0100-000075000000}" name="ProblemaApplicativo_Perc_getBulkPaymentStatusRequest" dataDxfId="203"/>
    <tableColumn id="118" xr3:uid="{00000000-0010-0000-0100-000076000000}" name="ProblemaApplicativo_Perc_getCancellationAuthorisationSubResourceStatus" dataDxfId="202"/>
    <tableColumn id="119" xr3:uid="{00000000-0010-0000-0100-000077000000}" name="ProblemaApplicativo_Perc_getCancellationAuthorisationSubResources" dataDxfId="201"/>
    <tableColumn id="120" xr3:uid="{00000000-0010-0000-0100-000078000000}" name="ProblemaApplicativo_Perc_getConsent" dataDxfId="200"/>
    <tableColumn id="121" xr3:uid="{00000000-0010-0000-0100-000079000000}" name="ProblemaApplicativo_Perc_getConsentStatus" dataDxfId="199"/>
    <tableColumn id="122" xr3:uid="{00000000-0010-0000-0100-00007A000000}" name="ProblemaApplicativo_Perc_getPaymentAuthorisationSubResourceStatus" dataDxfId="198"/>
    <tableColumn id="123" xr3:uid="{00000000-0010-0000-0100-00007B000000}" name="ProblemaApplicativo_Perc_getPaymentAuthorisationSubResources" dataDxfId="197"/>
    <tableColumn id="124" xr3:uid="{00000000-0010-0000-0100-00007C000000}" name="ProblemaApplicativo_Perc_getPaymentRequest" dataDxfId="196"/>
    <tableColumn id="125" xr3:uid="{00000000-0010-0000-0100-00007D000000}" name="ProblemaApplicativo_Perc_getPaymentStatusRequest" dataDxfId="195"/>
    <tableColumn id="126" xr3:uid="{00000000-0010-0000-0100-00007E000000}" name="ProblemaApplicativo_Perc_getPeriodicPaymentRequest" dataDxfId="194"/>
    <tableColumn id="127" xr3:uid="{00000000-0010-0000-0100-00007F000000}" name="ProblemaApplicativo_Perc_getPeriodicPaymentStatusRequest" dataDxfId="193"/>
    <tableColumn id="128" xr3:uid="{00000000-0010-0000-0100-000080000000}" name="ProblemaApplicativo_Perc_paymentCancellation" dataDxfId="192"/>
    <tableColumn id="129" xr3:uid="{00000000-0010-0000-0100-000081000000}" name="ProblemaApplicativo_Perc_paymentInitiationRequest" dataDxfId="191"/>
    <tableColumn id="130" xr3:uid="{00000000-0010-0000-0100-000082000000}" name="ProblemaApplicativo_Perc_periodicPaymentInitiationRequest" dataDxfId="190"/>
    <tableColumn id="131" xr3:uid="{00000000-0010-0000-0100-000083000000}" name="ProblemaApplicativo_Perc_readAccountBalance" dataDxfId="189"/>
    <tableColumn id="132" xr3:uid="{00000000-0010-0000-0100-000084000000}" name="ProblemaApplicativo_Perc_readAccountDetails" dataDxfId="188"/>
    <tableColumn id="133" xr3:uid="{00000000-0010-0000-0100-000085000000}" name="ProblemaApplicativo_Perc_readAccountList" dataDxfId="187"/>
    <tableColumn id="134" xr3:uid="{00000000-0010-0000-0100-000086000000}" name="ProblemaApplicativo_Perc_readAccountTransactionDetails" dataDxfId="186"/>
    <tableColumn id="135" xr3:uid="{00000000-0010-0000-0100-000087000000}" name="ProblemaApplicativo_Perc_readAccountTransactionList" dataDxfId="185"/>
    <tableColumn id="136" xr3:uid="{00000000-0010-0000-0100-000088000000}" name="ProblemaApplicativo_Perc_readCardAccountBalances" dataDxfId="184"/>
    <tableColumn id="137" xr3:uid="{00000000-0010-0000-0100-000089000000}" name="ProblemaApplicativo_Perc_readCardAccountDetails" dataDxfId="183"/>
    <tableColumn id="138" xr3:uid="{00000000-0010-0000-0100-00008A000000}" name="ProblemaApplicativo_Perc_readCardAccountList" dataDxfId="182"/>
    <tableColumn id="139" xr3:uid="{00000000-0010-0000-0100-00008B000000}" name="ProblemaApplicativo_Perc_readCardAccountTransactionList" dataDxfId="181"/>
    <tableColumn id="140" xr3:uid="{00000000-0010-0000-0100-00008C000000}" name="ProblemaApplicativo_Perc_retrieveAspsps" dataDxfId="180"/>
    <tableColumn id="141" xr3:uid="{00000000-0010-0000-0100-00008D000000}" name="ProblemaApplicativo_Perc_startBulkPayAuthSubRes" dataDxfId="179"/>
    <tableColumn id="142" xr3:uid="{00000000-0010-0000-0100-00008E000000}" name="ProblemaApplicativo_Perc_updateCancellationAuthorisationRequest" dataDxfId="178"/>
    <tableColumn id="143" xr3:uid="{00000000-0010-0000-0100-00008F000000}" name="ProblemaApplicativo_Perc_updateConsent" dataDxfId="177"/>
    <tableColumn id="144" xr3:uid="{00000000-0010-0000-0100-000090000000}" name="ProblemaApplicativo_Perc_updatePaymentAuthorisationSubResourceRequest" dataDxfId="176"/>
    <tableColumn id="145" xr3:uid="{00000000-0010-0000-0100-000091000000}" name="ProblemaApplicativo_Perc_updatePaymentResource" dataDxfId="175"/>
    <tableColumn id="146" xr3:uid="{00000000-0010-0000-0100-000092000000}" name="ProblemaApplicativo_Perc_updatePeriodicPaymentResource" dataDxfId="174"/>
    <tableColumn id="147" xr3:uid="{00000000-0010-0000-0100-000093000000}" name="ProblemaApplicativo_bulkPaymentInitiation" dataDxfId="173"/>
    <tableColumn id="148" xr3:uid="{00000000-0010-0000-0100-000094000000}" name="ProblemaApplicativo_confirmationOfFunds" dataDxfId="172"/>
    <tableColumn id="149" xr3:uid="{00000000-0010-0000-0100-000095000000}" name="ProblemaApplicativo_deleteConsent" dataDxfId="171"/>
    <tableColumn id="150" xr3:uid="{00000000-0010-0000-0100-000096000000}" name="ProblemaApplicativo_establishConsent" dataDxfId="170"/>
    <tableColumn id="151" xr3:uid="{00000000-0010-0000-0100-000097000000}" name="ProblemaApplicativo_getBulkPaymentRequest" dataDxfId="169"/>
    <tableColumn id="152" xr3:uid="{00000000-0010-0000-0100-000098000000}" name="ProblemaApplicativo_getBulkPaymentStatusRequest" dataDxfId="168"/>
    <tableColumn id="153" xr3:uid="{00000000-0010-0000-0100-000099000000}" name="ProblemaApplicativo_getCancellationAuthorisationSubResourceStatus" dataDxfId="167"/>
    <tableColumn id="154" xr3:uid="{00000000-0010-0000-0100-00009A000000}" name="ProblemaApplicativo_getCancellationAuthorisationSubResources" dataDxfId="166"/>
    <tableColumn id="155" xr3:uid="{00000000-0010-0000-0100-00009B000000}" name="ProblemaApplicativo_getConsent" dataDxfId="165"/>
    <tableColumn id="156" xr3:uid="{00000000-0010-0000-0100-00009C000000}" name="ProblemaApplicativo_getConsentStatus" dataDxfId="164"/>
    <tableColumn id="157" xr3:uid="{00000000-0010-0000-0100-00009D000000}" name="ProblemaApplicativo_getPaymentAuthorisationSubResourceStatus" dataDxfId="163"/>
    <tableColumn id="158" xr3:uid="{00000000-0010-0000-0100-00009E000000}" name="ProblemaApplicativo_getPaymentAuthorisationSubResources" dataDxfId="162"/>
    <tableColumn id="159" xr3:uid="{00000000-0010-0000-0100-00009F000000}" name="ProblemaApplicativo_getPaymentRequest" dataDxfId="161"/>
    <tableColumn id="160" xr3:uid="{00000000-0010-0000-0100-0000A0000000}" name="ProblemaApplicativo_getPaymentStatusRequest" dataDxfId="160"/>
    <tableColumn id="161" xr3:uid="{00000000-0010-0000-0100-0000A1000000}" name="ProblemaApplicativo_getPeriodicPaymentRequest" dataDxfId="159"/>
    <tableColumn id="162" xr3:uid="{00000000-0010-0000-0100-0000A2000000}" name="ProblemaApplicativo_getPeriodicPaymentStatusRequest" dataDxfId="158"/>
    <tableColumn id="163" xr3:uid="{00000000-0010-0000-0100-0000A3000000}" name="ProblemaApplicativo_paymentCancellation" dataDxfId="157"/>
    <tableColumn id="164" xr3:uid="{00000000-0010-0000-0100-0000A4000000}" name="ProblemaApplicativo_paymentInitiationRequest" dataDxfId="156"/>
    <tableColumn id="165" xr3:uid="{00000000-0010-0000-0100-0000A5000000}" name="ProblemaApplicativo_periodicPaymentInitiationRequest" dataDxfId="155"/>
    <tableColumn id="166" xr3:uid="{00000000-0010-0000-0100-0000A6000000}" name="ProblemaApplicativo_readAccountBalance" dataDxfId="154"/>
    <tableColumn id="167" xr3:uid="{00000000-0010-0000-0100-0000A7000000}" name="ProblemaApplicativo_readAccountDetails" dataDxfId="153"/>
    <tableColumn id="168" xr3:uid="{00000000-0010-0000-0100-0000A8000000}" name="ProblemaApplicativo_readAccountList" dataDxfId="152"/>
    <tableColumn id="169" xr3:uid="{00000000-0010-0000-0100-0000A9000000}" name="ProblemaApplicativo_readAccountTransactionDetails" dataDxfId="151"/>
    <tableColumn id="170" xr3:uid="{00000000-0010-0000-0100-0000AA000000}" name="ProblemaApplicativo_readAccountTransactionList" dataDxfId="150"/>
    <tableColumn id="171" xr3:uid="{00000000-0010-0000-0100-0000AB000000}" name="ProblemaApplicativo_readCardAccountBalances" dataDxfId="149"/>
    <tableColumn id="172" xr3:uid="{00000000-0010-0000-0100-0000AC000000}" name="ProblemaApplicativo_readCardAccountDetails" dataDxfId="148"/>
    <tableColumn id="173" xr3:uid="{00000000-0010-0000-0100-0000AD000000}" name="ProblemaApplicativo_readCardAccountList" dataDxfId="147"/>
    <tableColumn id="174" xr3:uid="{00000000-0010-0000-0100-0000AE000000}" name="ProblemaApplicativo_readCardAccountTransactionList" dataDxfId="146"/>
    <tableColumn id="175" xr3:uid="{00000000-0010-0000-0100-0000AF000000}" name="ProblemaApplicativo_retrieveAspsps" dataDxfId="145"/>
    <tableColumn id="176" xr3:uid="{00000000-0010-0000-0100-0000B0000000}" name="ProblemaApplicativo_startBulkPayAuthSubRes" dataDxfId="144"/>
    <tableColumn id="177" xr3:uid="{00000000-0010-0000-0100-0000B1000000}" name="ProblemaApplicativo_updateCancellationAuthorisationRequest" dataDxfId="143"/>
    <tableColumn id="178" xr3:uid="{00000000-0010-0000-0100-0000B2000000}" name="ProblemaApplicativo_updateConsent" dataDxfId="142"/>
    <tableColumn id="179" xr3:uid="{00000000-0010-0000-0100-0000B3000000}" name="ProblemaApplicativo_updatePaymentAuthorisationSubResourceRequest" dataDxfId="141"/>
    <tableColumn id="180" xr3:uid="{00000000-0010-0000-0100-0000B4000000}" name="ProblemaApplicativo_updatePaymentResource" dataDxfId="140"/>
    <tableColumn id="181" xr3:uid="{00000000-0010-0000-0100-0000B5000000}" name="ProblemaApplicativo_updatePeriodicPaymentResource" dataDxfId="139"/>
    <tableColumn id="182" xr3:uid="{00000000-0010-0000-0100-0000B6000000}" name="ProblemaClient_bulkPaymentInitiation" dataDxfId="138"/>
    <tableColumn id="183" xr3:uid="{00000000-0010-0000-0100-0000B7000000}" name="ProblemaClient_confirmationOfFunds" dataDxfId="137"/>
    <tableColumn id="184" xr3:uid="{00000000-0010-0000-0100-0000B8000000}" name="ProblemaClient_deleteConsent" dataDxfId="136"/>
    <tableColumn id="185" xr3:uid="{00000000-0010-0000-0100-0000B9000000}" name="ProblemaClient_establishConsent" dataDxfId="135"/>
    <tableColumn id="186" xr3:uid="{00000000-0010-0000-0100-0000BA000000}" name="ProblemaClient_getBulkPaymentRequest" dataDxfId="134"/>
    <tableColumn id="187" xr3:uid="{00000000-0010-0000-0100-0000BB000000}" name="ProblemaClient_getBulkPaymentStatusRequest" dataDxfId="133"/>
    <tableColumn id="188" xr3:uid="{00000000-0010-0000-0100-0000BC000000}" name="ProblemaClient_getCancellationAuthorisationSubResourceStatus" dataDxfId="132"/>
    <tableColumn id="189" xr3:uid="{00000000-0010-0000-0100-0000BD000000}" name="ProblemaClient_getCancellationAuthorisationSubResources" dataDxfId="131"/>
    <tableColumn id="190" xr3:uid="{00000000-0010-0000-0100-0000BE000000}" name="ProblemaClient_getConsent" dataDxfId="130"/>
    <tableColumn id="191" xr3:uid="{00000000-0010-0000-0100-0000BF000000}" name="ProblemaClient_getConsentStatus" dataDxfId="129"/>
    <tableColumn id="192" xr3:uid="{00000000-0010-0000-0100-0000C0000000}" name="ProblemaClient_getPaymentAuthorisationSubResourceStatus" dataDxfId="128"/>
    <tableColumn id="193" xr3:uid="{00000000-0010-0000-0100-0000C1000000}" name="ProblemaClient_getPaymentAuthorisationSubResources" dataDxfId="127"/>
    <tableColumn id="194" xr3:uid="{00000000-0010-0000-0100-0000C2000000}" name="ProblemaClient_getPaymentRequest" dataDxfId="126"/>
    <tableColumn id="195" xr3:uid="{00000000-0010-0000-0100-0000C3000000}" name="ProblemaClient_getPaymentStatusRequest" dataDxfId="125"/>
    <tableColumn id="196" xr3:uid="{00000000-0010-0000-0100-0000C4000000}" name="ProblemaClient_getPeriodicPaymentRequest" dataDxfId="124"/>
    <tableColumn id="197" xr3:uid="{00000000-0010-0000-0100-0000C5000000}" name="ProblemaClient_getPeriodicPaymentStatusRequest" dataDxfId="123"/>
    <tableColumn id="198" xr3:uid="{00000000-0010-0000-0100-0000C6000000}" name="ProblemaClient_paymentCancellation" dataDxfId="122"/>
    <tableColumn id="2" xr3:uid="{AB35D651-C13B-41BA-973E-98A5E7F4E9CF}" name="ProblemaClient_paymentInitiationRequest" dataDxfId="121"/>
    <tableColumn id="3" xr3:uid="{DB457269-3CCE-4EFB-BBA1-8669E0768207}" name="ProblemaClient_periodicPaymentInitiationRequest" dataDxfId="120"/>
    <tableColumn id="199" xr3:uid="{C340D91E-3D3E-48D9-B4D1-1B23E9F8FDAC}" name="ProblemaClient_readAccountBalance" dataDxfId="119"/>
    <tableColumn id="200" xr3:uid="{99CF4FDF-381B-4F52-9BA6-10325E46389D}" name="ProblemaClient_readAccountDetails" dataDxfId="118"/>
    <tableColumn id="201" xr3:uid="{C47CD56D-572D-4097-AA88-441056D88CCF}" name="ProblemaClient_readAccountList" dataDxfId="117"/>
    <tableColumn id="202" xr3:uid="{99CBCED2-3FE0-4649-BED4-853DD5772760}" name="ProblemaClient_readAccountTransactionDetails" dataDxfId="116"/>
    <tableColumn id="203" xr3:uid="{2B8997DF-B24C-4B0C-A2DF-54DBCCB66CEA}" name="ProblemaClient_readAccountTransactionList" dataDxfId="115"/>
    <tableColumn id="204" xr3:uid="{3DE735F6-EBF1-49D8-8F07-AB6FB25DFBB0}" name="ProblemaClient_readCardAccountBalances" dataDxfId="114"/>
    <tableColumn id="205" xr3:uid="{A30DE89C-F698-464C-B481-B2205DA7C2B1}" name="ProblemaClient_readCardAccountDetails" dataDxfId="113"/>
    <tableColumn id="206" xr3:uid="{2F1B40BF-636F-41D8-AF48-355B5F6A3CFB}" name="ProblemaClient_readCardAccountList" dataDxfId="112"/>
    <tableColumn id="207" xr3:uid="{06DC12AE-5F68-451C-AA6A-168063813E4F}" name="ProblemaClient_readCardAccountTransactionList" dataDxfId="111"/>
    <tableColumn id="208" xr3:uid="{A7E7207F-7665-4F93-9431-FF18F213A4DE}" name="ProblemaClient_retrieveAspsps" dataDxfId="110"/>
    <tableColumn id="209" xr3:uid="{63C5DE53-D0F1-4F8A-87A7-D11EBA5FBB5F}" name="ProblemaClient_startBulkPayAuthSubRes" dataDxfId="109"/>
    <tableColumn id="210" xr3:uid="{01842281-64CF-4254-840B-7A18A3AF9A63}" name="ProblemaClient_updateCancellationAuthorisationRequest" dataDxfId="108"/>
    <tableColumn id="211" xr3:uid="{FA723932-4EB3-4298-824C-FC29BC978814}" name="ProblemaClient_updateConsent" dataDxfId="107"/>
    <tableColumn id="212" xr3:uid="{16D383EC-4FA4-4CBB-98CF-FCF8027C5B59}" name="ProblemaClient_updatePaymentAuthorisationSubResourceRequest" dataDxfId="106"/>
    <tableColumn id="213" xr3:uid="{37F60B57-8BBD-4B96-88F2-38B0FFAE02BF}" name="ProblemaClient_updatePaymentResource" dataDxfId="105"/>
    <tableColumn id="214" xr3:uid="{2E015596-C259-44EC-8614-89994A78F21E}" name="ProblemaClient_updatePeriodicPaymentResource" dataDxfId="104"/>
    <tableColumn id="215" xr3:uid="{963AD9E3-5B8F-4B7B-84C8-E33D38200880}" name="Total_bulkPaymentInitiation" dataDxfId="103"/>
    <tableColumn id="216" xr3:uid="{E85DDF16-EA8C-4A9F-8559-8D15A9855642}" name="Total_confirmationOfFunds" dataDxfId="102"/>
    <tableColumn id="217" xr3:uid="{DBD1D69D-1BD5-43DB-A08F-C238144FF1DE}" name="Total_deleteConsent" dataDxfId="101"/>
    <tableColumn id="218" xr3:uid="{CA9CB1F9-74BC-45D2-A0C2-88258EF82138}" name="Total_establishConsent" dataDxfId="100"/>
    <tableColumn id="219" xr3:uid="{EB43A56E-B192-4B2A-BFCB-1EB467F58D83}" name="Total_getBulkPaymentRequest" dataDxfId="99"/>
    <tableColumn id="220" xr3:uid="{4101CC14-F99F-43E6-BEFF-3CA42818DE5F}" name="Total_getBulkPaymentStatusRequest" dataDxfId="98"/>
    <tableColumn id="221" xr3:uid="{64128524-B77E-45C1-B8A2-D134683DAEAC}" name="Total_getCancellationAuthorisationSubResourceStatus" dataDxfId="97"/>
    <tableColumn id="222" xr3:uid="{513F37F0-E77E-496F-8774-8E7FAEB52558}" name="Total_getCancellationAuthorisationSubResources" dataDxfId="96"/>
    <tableColumn id="223" xr3:uid="{C6A62283-6D10-4A6A-A58F-89E27282D842}" name="Total_getConsent" dataDxfId="95"/>
    <tableColumn id="224" xr3:uid="{D194E122-C138-47B9-A64A-A0CAAEC2F6AC}" name="Total_getConsentStatus" dataDxfId="94"/>
    <tableColumn id="225" xr3:uid="{85E614F3-C191-4837-AE1B-302418C0E236}" name="Total_getPaymentAuthorisationSubResourceStatus" dataDxfId="93"/>
    <tableColumn id="226" xr3:uid="{DE93C76D-4F9E-4AA3-8EFE-E3EF4539B67A}" name="Total_getPaymentAuthorisationSubResources" dataDxfId="92"/>
    <tableColumn id="227" xr3:uid="{241A4363-8715-4E17-9060-DADDB5BA45F0}" name="Total_getPaymentRequest" dataDxfId="91"/>
    <tableColumn id="228" xr3:uid="{B882C325-B70B-46C5-A310-2062F9371C1A}" name="Total_getPaymentStatusRequest" dataDxfId="90"/>
    <tableColumn id="229" xr3:uid="{3B345C4F-FBE2-42AE-95F1-9F4564156209}" name="Total_getPeriodicPaymentRequest" dataDxfId="89"/>
    <tableColumn id="230" xr3:uid="{9A1D2616-E685-4A83-A120-DE927A8EE5D2}" name="Total_getPeriodicPaymentStatusRequest" dataDxfId="88"/>
    <tableColumn id="231" xr3:uid="{A40A7AEA-607C-44C8-A653-DAF6A3BC74EF}" name="Total_paymentCancellation" dataDxfId="87"/>
    <tableColumn id="232" xr3:uid="{5D5B2399-ECDC-45DB-BA7E-B30EDA33C689}" name="Total_paymentInitiationRequest" dataDxfId="86"/>
    <tableColumn id="233" xr3:uid="{A7B6F7C8-AED9-4907-9115-1D3D036AE8A7}" name="Total_periodicPaymentInitiationRequest" dataDxfId="85"/>
    <tableColumn id="234" xr3:uid="{67251E02-1617-4F4E-8E34-45DA7CAA416E}" name="Total_readAccountBalance" dataDxfId="84"/>
    <tableColumn id="235" xr3:uid="{0C059206-5BAE-4D8B-9099-31F690E0795B}" name="Total_readAccountDetails" dataDxfId="83"/>
    <tableColumn id="236" xr3:uid="{55444402-BCDA-47ED-83CC-E72579B58CBB}" name="Total_readAccountList" dataDxfId="82"/>
    <tableColumn id="237" xr3:uid="{9B4AB738-0FFF-497C-96FF-B73CB93AEAB6}" name="Total_readAccountTransactionDetails" dataDxfId="81"/>
    <tableColumn id="238" xr3:uid="{433CB73C-4920-4291-AC80-57363E46F69E}" name="Total_readAccountTransactionList" dataDxfId="80"/>
    <tableColumn id="239" xr3:uid="{6AB0E4B4-7E01-44FE-BE1B-2B2836C6B4FA}" name="Total_readCardAccountBalances" dataDxfId="79"/>
    <tableColumn id="240" xr3:uid="{41E49F0F-56A2-483B-BB00-3A18C52F4E35}" name="Total_readCardAccountDetails" dataDxfId="78"/>
    <tableColumn id="241" xr3:uid="{2AFBF621-2DA6-4231-B227-6906F0AA1CB1}" name="Total_readCardAccountList" dataDxfId="77"/>
    <tableColumn id="242" xr3:uid="{043FE094-FE5F-476C-9566-78275B8DFB36}" name="Total_readCardAccountTransactionList" dataDxfId="76"/>
    <tableColumn id="243" xr3:uid="{98789734-24FC-4ACF-B872-188E3D33BF20}" name="Total_retrieveAspsps" dataDxfId="75"/>
    <tableColumn id="244" xr3:uid="{081C2344-109D-45DF-A70E-7970C832D0E6}" name="Total_startBulkPayAuthSubRes" dataDxfId="74"/>
    <tableColumn id="245" xr3:uid="{89BA8926-432A-4157-9720-2475F6F99F8A}" name="Total_updateCancellationAuthorisationRequest" dataDxfId="73"/>
    <tableColumn id="246" xr3:uid="{E1F331ED-3317-4028-897F-A43D6FF10414}" name="Total_updateConsent" dataDxfId="72"/>
    <tableColumn id="247" xr3:uid="{2D7E666B-B3DA-4BD3-AB91-DB53BE0DA85F}" name="Total_updatePaymentAuthorisationSubResourceRequest" dataDxfId="71"/>
    <tableColumn id="248" xr3:uid="{9572C8AE-D01B-40FA-871E-F52756A3F85D}" name="Total_updatePaymentResource" dataDxfId="70"/>
    <tableColumn id="249" xr3:uid="{842DE28F-A5C9-4731-9F44-383BEC39533E}" name="Total_updatePeriodicPaymentResource" dataDxfId="69"/>
    <tableColumn id="250" xr3:uid="{3787D413-D926-42E5-A17E-C9B65CF57C6B}" name="durataMedia_bulkPaymentInitiation" dataDxfId="68"/>
    <tableColumn id="251" xr3:uid="{F2E51498-E48E-4C86-B252-4986218EABE6}" name="durataMedia_confirmationOfFunds" dataDxfId="67"/>
    <tableColumn id="252" xr3:uid="{FDC34B9B-909A-4CB0-B7B6-FC74C31ED9C6}" name="durataMedia_deleteConsent" dataDxfId="66"/>
    <tableColumn id="253" xr3:uid="{3AEE4ED2-B5DB-4638-83C5-724A375CBA6E}" name="durataMedia_establishConsent" dataDxfId="65"/>
    <tableColumn id="254" xr3:uid="{48B00ED4-490C-423E-A8A2-7A043335B4FF}" name="durataMedia_getBulkPaymentRequest" dataDxfId="64"/>
    <tableColumn id="255" xr3:uid="{0850A16B-83B3-4941-AE7C-5D4B34070FD9}" name="durataMedia_getBulkPaymentStatusRequest" dataDxfId="63"/>
    <tableColumn id="256" xr3:uid="{BC5F1E1A-0BDF-4F22-A98F-274FB720116E}" name="durataMedia_getCancellationAuthorisationSubResourceStatus" dataDxfId="62"/>
    <tableColumn id="257" xr3:uid="{587E2222-2CD1-4852-8FE8-2231A370767B}" name="durataMedia_getCancellationAuthorisationSubResources" dataDxfId="61"/>
    <tableColumn id="258" xr3:uid="{3D01CB2D-AD15-4F6B-95F1-03ADB18778AC}" name="durataMedia_getConsent" dataDxfId="60"/>
    <tableColumn id="259" xr3:uid="{D1020AAA-B794-40C4-BD43-C7CF2990633E}" name="durataMedia_getConsentStatus" dataDxfId="59"/>
    <tableColumn id="260" xr3:uid="{BCFF84EA-C966-430F-B6CF-F435E6EB5FB1}" name="durataMedia_getPaymentAuthorisationSubResourceStatus" dataDxfId="58"/>
    <tableColumn id="261" xr3:uid="{796D78AD-DD92-4F71-99A8-1695CFE78F60}" name="durataMedia_getPaymentAuthorisationSubResources" dataDxfId="57"/>
    <tableColumn id="262" xr3:uid="{26CDB05B-D4A1-4B2F-BA39-65095F90E6A3}" name="durataMedia_getPaymentRequest" dataDxfId="56"/>
    <tableColumn id="263" xr3:uid="{3CE4F5BD-7DD8-4678-B64B-86905D355219}" name="durataMedia_getPaymentStatusRequest" dataDxfId="55"/>
    <tableColumn id="264" xr3:uid="{32BAB27E-1331-4503-9A57-9D4F7C12263B}" name="durataMedia_getPeriodicPaymentRequest" dataDxfId="54"/>
    <tableColumn id="265" xr3:uid="{63E26AB2-5F8F-42FF-89AD-F6AD216566A6}" name="durataMedia_getPeriodicPaymentStatusRequest" dataDxfId="53"/>
    <tableColumn id="266" xr3:uid="{1FD06974-7385-4A81-A320-EC94B531179B}" name="durataMedia_paymentCancellation" dataDxfId="52"/>
    <tableColumn id="267" xr3:uid="{045D28F5-830A-4F8E-834C-04CF3312D11E}" name="durataMedia_paymentInitiationRequest" dataDxfId="51"/>
    <tableColumn id="268" xr3:uid="{DFD3A65F-E4E1-438C-AC8F-3500294B5A9C}" name="durataMedia_periodicPaymentInitiationRequest" dataDxfId="50"/>
    <tableColumn id="269" xr3:uid="{869ABDFF-C970-4E50-A749-49FDF167A2FA}" name="durataMedia_readAccountBalance" dataDxfId="49"/>
    <tableColumn id="270" xr3:uid="{EA31A343-C33D-4BEB-B4DE-E611FF17DD45}" name="durataMedia_readAccountDetails" dataDxfId="48"/>
    <tableColumn id="271" xr3:uid="{B1932832-E543-4F93-B0D6-86E3F9919516}" name="durataMedia_readAccountList" dataDxfId="47"/>
    <tableColumn id="272" xr3:uid="{B9579A44-6BC2-4C4E-9DAF-FE3BFA388D05}" name="durataMedia_readAccountTransactionDetails" dataDxfId="46"/>
    <tableColumn id="273" xr3:uid="{78E48234-8D2E-4F24-AD07-A550A0DCB700}" name="durataMedia_readAccountTransactionList" dataDxfId="45"/>
    <tableColumn id="274" xr3:uid="{CE4C2B17-70CB-4486-B9C4-D984FD6C0F7A}" name="durataMedia_readCardAccountBalances" dataDxfId="44"/>
    <tableColumn id="275" xr3:uid="{8E7E00E8-2D02-46FB-A9F1-9E66010912C8}" name="durataMedia_readCardAccountDetails" dataDxfId="43"/>
    <tableColumn id="276" xr3:uid="{389208D5-47DE-43B5-9076-C5803D9B3465}" name="durataMedia_readCardAccountList" dataDxfId="42"/>
    <tableColumn id="277" xr3:uid="{BC08C094-9E8D-4C62-96A0-3A39BF3D921C}" name="durataMedia_readCardAccountTransactionList" dataDxfId="41"/>
    <tableColumn id="278" xr3:uid="{3EEC8437-748E-4B9A-BC93-12EF0163CC48}" name="durataMedia_retrieveAspsps" dataDxfId="40"/>
    <tableColumn id="279" xr3:uid="{5195B9B9-6611-40E0-8110-DF08C8FC3DC4}" name="durataMedia_startBulkPayAuthSubRes" dataDxfId="39"/>
    <tableColumn id="280" xr3:uid="{B2F28676-C0C5-496F-801A-5C992D61FF26}" name="durataMedia_updateCancellationAuthorisationRequest" dataDxfId="38"/>
    <tableColumn id="281" xr3:uid="{A29E2E54-6A30-41A7-AA1D-7E1A1990D10C}" name="durataMedia_updateConsent" dataDxfId="37"/>
    <tableColumn id="282" xr3:uid="{275C3F40-F7BD-44F8-B75B-E26A61311264}" name="durataMedia_updatePaymentAuthorisationSubResourceRequest" dataDxfId="36"/>
    <tableColumn id="283" xr3:uid="{E87AD82B-78C4-4B44-AE71-F6227906815E}" name="durataMedia_updatePaymentResource" dataDxfId="35"/>
    <tableColumn id="284" xr3:uid="{D250FB67-C337-4646-A88C-6315589430B1}" name="durataMedia_updatePeriodicPaymentResource" dataDxfId="34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93"/>
  <sheetViews>
    <sheetView tabSelected="1" topLeftCell="A52" workbookViewId="0">
      <selection activeCell="AD85" sqref="AD85"/>
    </sheetView>
  </sheetViews>
  <sheetFormatPr defaultColWidth="9.109375" defaultRowHeight="13.8" x14ac:dyDescent="0.3"/>
  <cols>
    <col min="1" max="1" width="12.77734375" style="18" customWidth="1"/>
    <col min="2" max="2" width="14.5546875" style="18" customWidth="1"/>
    <col min="3" max="3" width="14.44140625" style="18" bestFit="1" customWidth="1"/>
    <col min="4" max="4" width="11.77734375" style="18" bestFit="1" customWidth="1"/>
    <col min="5" max="5" width="23.88671875" style="18" bestFit="1" customWidth="1"/>
    <col min="6" max="6" width="9.44140625" style="26" bestFit="1" customWidth="1"/>
    <col min="7" max="7" width="30" style="18" bestFit="1" customWidth="1"/>
    <col min="8" max="8" width="25.109375" style="18" bestFit="1" customWidth="1"/>
    <col min="9" max="9" width="20.44140625" style="18" bestFit="1" customWidth="1"/>
    <col min="10" max="10" width="11.109375" style="18" bestFit="1" customWidth="1"/>
    <col min="11" max="11" width="17.77734375" style="18" bestFit="1" customWidth="1"/>
    <col min="12" max="12" width="26.33203125" style="18" bestFit="1" customWidth="1"/>
    <col min="13" max="13" width="11.77734375" style="26" bestFit="1" customWidth="1"/>
    <col min="14" max="14" width="32.33203125" style="18" bestFit="1" customWidth="1"/>
    <col min="15" max="15" width="27.5546875" style="18" bestFit="1" customWidth="1"/>
    <col min="16" max="16" width="22.88671875" style="18" bestFit="1" customWidth="1"/>
    <col min="17" max="17" width="13.5546875" style="18" bestFit="1" customWidth="1"/>
    <col min="18" max="18" width="20.109375" style="18" bestFit="1" customWidth="1"/>
    <col min="19" max="19" width="26.6640625" style="18" bestFit="1" customWidth="1"/>
    <col min="20" max="20" width="12.109375" style="18" bestFit="1" customWidth="1"/>
    <col min="21" max="21" width="32.6640625" style="19" bestFit="1" customWidth="1"/>
    <col min="22" max="22" width="27.88671875" style="18" bestFit="1" customWidth="1"/>
    <col min="23" max="23" width="23.21875" style="18" bestFit="1" customWidth="1"/>
    <col min="24" max="24" width="13.88671875" style="18" bestFit="1" customWidth="1"/>
    <col min="25" max="25" width="20.44140625" style="18" bestFit="1" customWidth="1"/>
    <col min="26" max="26" width="27.44140625" style="18" bestFit="1" customWidth="1"/>
    <col min="27" max="27" width="12.88671875" style="18" bestFit="1" customWidth="1"/>
    <col min="28" max="28" width="33.44140625" style="18" bestFit="1" customWidth="1"/>
    <col min="29" max="29" width="28.6640625" style="18" bestFit="1" customWidth="1"/>
    <col min="30" max="30" width="24" style="18" bestFit="1" customWidth="1"/>
    <col min="31" max="31" width="14.6640625" style="18" bestFit="1" customWidth="1"/>
    <col min="32" max="32" width="21.33203125" style="18" bestFit="1" customWidth="1"/>
    <col min="33" max="36" width="9.109375" style="18"/>
    <col min="37" max="37" width="9.109375" style="19"/>
    <col min="38" max="16384" width="9.109375" style="18"/>
  </cols>
  <sheetData>
    <row r="1" spans="1:37" x14ac:dyDescent="0.3">
      <c r="A1" s="15" t="s">
        <v>0</v>
      </c>
      <c r="B1" s="15" t="s">
        <v>1</v>
      </c>
      <c r="C1" s="16" t="s">
        <v>2</v>
      </c>
      <c r="D1" s="16" t="s">
        <v>3</v>
      </c>
      <c r="E1" s="15" t="s">
        <v>4</v>
      </c>
      <c r="F1" s="15" t="s">
        <v>5</v>
      </c>
      <c r="G1" s="16" t="s">
        <v>6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7" t="s">
        <v>12</v>
      </c>
      <c r="N1" s="16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19</v>
      </c>
      <c r="U1" s="16" t="s">
        <v>20</v>
      </c>
      <c r="V1" s="15" t="s">
        <v>21</v>
      </c>
      <c r="W1" s="15" t="s">
        <v>22</v>
      </c>
      <c r="X1" s="15" t="s">
        <v>23</v>
      </c>
      <c r="Y1" s="15" t="s">
        <v>24</v>
      </c>
      <c r="Z1" s="15" t="s">
        <v>25</v>
      </c>
      <c r="AA1" s="15" t="s">
        <v>26</v>
      </c>
      <c r="AB1" s="16" t="s">
        <v>27</v>
      </c>
      <c r="AC1" s="15" t="s">
        <v>28</v>
      </c>
      <c r="AD1" s="15" t="s">
        <v>29</v>
      </c>
      <c r="AE1" s="15" t="s">
        <v>30</v>
      </c>
      <c r="AF1" s="15" t="s">
        <v>31</v>
      </c>
    </row>
    <row r="2" spans="1:37" x14ac:dyDescent="0.3">
      <c r="A2" s="37">
        <v>46204</v>
      </c>
      <c r="B2" s="18">
        <f>SUM(E2,L2,S2,Z2)</f>
        <v>1141546559.5556631</v>
      </c>
      <c r="C2" s="19">
        <f>SUM(G2,N2,U2,AB2)</f>
        <v>0.48296194251610952</v>
      </c>
      <c r="D2" s="19">
        <f>100%-C2</f>
        <v>0.51703805748389042</v>
      </c>
      <c r="E2" s="20">
        <f t="shared" ref="E2:E65" si="0">H2*K2</f>
        <v>3949222.0829909192</v>
      </c>
      <c r="F2" s="26">
        <f>J2-H2</f>
        <v>92210</v>
      </c>
      <c r="G2" s="19">
        <f t="shared" ref="G2:G65" si="1">H2/J2</f>
        <v>6.4475219398366562E-2</v>
      </c>
      <c r="H2" s="29">
        <v>6355</v>
      </c>
      <c r="I2" s="30">
        <f>H2</f>
        <v>6355</v>
      </c>
      <c r="J2" s="21">
        <v>98565</v>
      </c>
      <c r="K2" s="23">
        <v>621.43541825191494</v>
      </c>
      <c r="L2" s="18">
        <f t="shared" ref="L2:L65" si="2">R2*O2</f>
        <v>10757193.003231606</v>
      </c>
      <c r="M2" s="26">
        <f t="shared" ref="M2:M64" si="3">Q2-O2</f>
        <v>250506.5</v>
      </c>
      <c r="N2" s="19">
        <f t="shared" ref="N2:N65" si="4">O2/Q2</f>
        <v>3.9693553271665752E-2</v>
      </c>
      <c r="O2" s="29">
        <v>10354.5</v>
      </c>
      <c r="P2" s="30">
        <f t="shared" ref="P2:P65" si="5">O2</f>
        <v>10354.5</v>
      </c>
      <c r="Q2" s="21">
        <v>260861</v>
      </c>
      <c r="R2" s="23">
        <v>1038.8906275756053</v>
      </c>
      <c r="S2" s="18">
        <f t="shared" ref="S2:S65" si="6">Y2*V2</f>
        <v>1005198290.7533802</v>
      </c>
      <c r="T2" s="26">
        <f t="shared" ref="T2:T65" si="7">X2-V2</f>
        <v>322968.30000000005</v>
      </c>
      <c r="U2" s="19">
        <f t="shared" ref="U2:U65" si="8">V2/X2</f>
        <v>0.33810511430591561</v>
      </c>
      <c r="V2" s="29">
        <v>164976.69999999998</v>
      </c>
      <c r="W2" s="30">
        <f t="shared" ref="W2:W65" si="9">V2</f>
        <v>164976.69999999998</v>
      </c>
      <c r="X2" s="21">
        <v>487945</v>
      </c>
      <c r="Y2" s="23">
        <v>6092.9712544461145</v>
      </c>
      <c r="Z2" s="18">
        <f t="shared" ref="Z2:Z65" si="10">AF2*AC2</f>
        <v>121641853.71606031</v>
      </c>
      <c r="AA2" s="18">
        <f t="shared" ref="AA2:AA65" si="11">AE2-AC2</f>
        <v>2960075</v>
      </c>
      <c r="AB2" s="19">
        <f t="shared" ref="AB2:AB65" si="12">AC2/AE2</f>
        <v>4.0688055540161583E-2</v>
      </c>
      <c r="AC2" s="21">
        <v>125548</v>
      </c>
      <c r="AD2" s="22">
        <f t="shared" ref="AD2:AD65" si="13">AC2</f>
        <v>125548</v>
      </c>
      <c r="AE2" s="21">
        <v>3085623</v>
      </c>
      <c r="AF2" s="23">
        <v>968.8872281204026</v>
      </c>
    </row>
    <row r="3" spans="1:37" s="24" customFormat="1" x14ac:dyDescent="0.3">
      <c r="A3" s="37">
        <v>46205</v>
      </c>
      <c r="B3" s="18">
        <f t="shared" ref="B3:B65" si="14">SUM(E3,L3,S3,Z3)</f>
        <v>110415552.0999438</v>
      </c>
      <c r="C3" s="19">
        <f t="shared" ref="C3:C65" si="15">SUM(G3,N3,U3,AB3)</f>
        <v>0.1743832976371788</v>
      </c>
      <c r="D3" s="19">
        <f t="shared" ref="D3:D65" si="16">100%-C3</f>
        <v>0.82561670236282114</v>
      </c>
      <c r="E3" s="20">
        <f t="shared" si="0"/>
        <v>1467468.2220690311</v>
      </c>
      <c r="F3" s="26">
        <f t="shared" ref="F3:F65" si="17">J3-H3</f>
        <v>80924</v>
      </c>
      <c r="G3" s="19">
        <f t="shared" si="1"/>
        <v>3.8176286013121612E-2</v>
      </c>
      <c r="H3" s="29">
        <v>3212</v>
      </c>
      <c r="I3" s="30">
        <f t="shared" ref="I3:I66" si="18">H3</f>
        <v>3212</v>
      </c>
      <c r="J3" s="21">
        <v>84136</v>
      </c>
      <c r="K3" s="23">
        <v>456.87055481601215</v>
      </c>
      <c r="L3" s="18">
        <f t="shared" si="2"/>
        <v>7469205.0249849213</v>
      </c>
      <c r="M3" s="26">
        <f t="shared" si="3"/>
        <v>208847.5</v>
      </c>
      <c r="N3" s="19">
        <f t="shared" si="4"/>
        <v>3.100496450610124E-2</v>
      </c>
      <c r="O3" s="29">
        <v>6682.5</v>
      </c>
      <c r="P3" s="30">
        <f t="shared" si="5"/>
        <v>6682.5</v>
      </c>
      <c r="Q3" s="21">
        <v>215530</v>
      </c>
      <c r="R3" s="23">
        <v>1117.7261541316755</v>
      </c>
      <c r="S3" s="18">
        <f t="shared" si="6"/>
        <v>40843261.601382747</v>
      </c>
      <c r="T3" s="26">
        <f t="shared" si="7"/>
        <v>394696.2</v>
      </c>
      <c r="U3" s="19">
        <f t="shared" si="8"/>
        <v>7.9204566928031697E-2</v>
      </c>
      <c r="V3" s="29">
        <v>33950.800000000003</v>
      </c>
      <c r="W3" s="30">
        <f t="shared" si="9"/>
        <v>33950.800000000003</v>
      </c>
      <c r="X3" s="21">
        <v>428647</v>
      </c>
      <c r="Y3" s="23">
        <v>1203.0132309513397</v>
      </c>
      <c r="Z3" s="18">
        <f t="shared" si="10"/>
        <v>60635617.251507103</v>
      </c>
      <c r="AA3" s="18">
        <f t="shared" si="11"/>
        <v>2345513</v>
      </c>
      <c r="AB3" s="19">
        <f t="shared" si="12"/>
        <v>2.5997480189924246E-2</v>
      </c>
      <c r="AC3" s="21">
        <v>62605</v>
      </c>
      <c r="AD3" s="22">
        <f t="shared" si="13"/>
        <v>62605</v>
      </c>
      <c r="AE3" s="21">
        <v>2408118</v>
      </c>
      <c r="AF3" s="23">
        <v>968.54272424737803</v>
      </c>
      <c r="AK3" s="25"/>
    </row>
    <row r="4" spans="1:37" x14ac:dyDescent="0.3">
      <c r="A4" s="37">
        <v>46206</v>
      </c>
      <c r="B4" s="18">
        <f t="shared" si="14"/>
        <v>87343740.434685677</v>
      </c>
      <c r="C4" s="19">
        <f t="shared" si="15"/>
        <v>0.15058484083127557</v>
      </c>
      <c r="D4" s="19">
        <f t="shared" si="16"/>
        <v>0.84941515916872445</v>
      </c>
      <c r="E4" s="20">
        <f t="shared" si="0"/>
        <v>1115405.925037716</v>
      </c>
      <c r="F4" s="26">
        <f t="shared" si="17"/>
        <v>67717</v>
      </c>
      <c r="G4" s="19">
        <f t="shared" si="1"/>
        <v>3.6221570692550741E-2</v>
      </c>
      <c r="H4" s="29">
        <v>2545</v>
      </c>
      <c r="I4" s="30">
        <f t="shared" si="18"/>
        <v>2545</v>
      </c>
      <c r="J4" s="21">
        <v>70262</v>
      </c>
      <c r="K4" s="23">
        <v>438.27344795195125</v>
      </c>
      <c r="L4" s="18">
        <f t="shared" si="2"/>
        <v>5047940.0331498664</v>
      </c>
      <c r="M4" s="26">
        <f t="shared" si="3"/>
        <v>194147.5</v>
      </c>
      <c r="N4" s="19">
        <f t="shared" si="4"/>
        <v>2.322603690809201E-2</v>
      </c>
      <c r="O4" s="29">
        <v>4616.5</v>
      </c>
      <c r="P4" s="30">
        <f t="shared" si="5"/>
        <v>4616.5</v>
      </c>
      <c r="Q4" s="21">
        <v>198764</v>
      </c>
      <c r="R4" s="23">
        <v>1093.4560886277193</v>
      </c>
      <c r="S4" s="18">
        <f t="shared" si="6"/>
        <v>32774807.741554521</v>
      </c>
      <c r="T4" s="26">
        <f t="shared" si="7"/>
        <v>375358.3</v>
      </c>
      <c r="U4" s="19">
        <f t="shared" si="8"/>
        <v>6.8559779844014818E-2</v>
      </c>
      <c r="V4" s="29">
        <v>27628.699999999997</v>
      </c>
      <c r="W4" s="30">
        <f t="shared" si="9"/>
        <v>27628.699999999997</v>
      </c>
      <c r="X4" s="21">
        <v>402987</v>
      </c>
      <c r="Y4" s="23">
        <v>1186.2594961599541</v>
      </c>
      <c r="Z4" s="18">
        <f t="shared" si="10"/>
        <v>48405586.734943576</v>
      </c>
      <c r="AA4" s="18">
        <f t="shared" si="11"/>
        <v>2205856</v>
      </c>
      <c r="AB4" s="19">
        <f t="shared" si="12"/>
        <v>2.2577453386618009E-2</v>
      </c>
      <c r="AC4" s="21">
        <v>50953</v>
      </c>
      <c r="AD4" s="22">
        <f t="shared" si="13"/>
        <v>50953</v>
      </c>
      <c r="AE4" s="21">
        <v>2256809</v>
      </c>
      <c r="AF4" s="23">
        <v>950.00464614337875</v>
      </c>
    </row>
    <row r="5" spans="1:37" x14ac:dyDescent="0.3">
      <c r="A5" s="37">
        <v>46207</v>
      </c>
      <c r="B5" s="18">
        <f t="shared" si="14"/>
        <v>50305920.224231794</v>
      </c>
      <c r="C5" s="19">
        <f t="shared" si="15"/>
        <v>0.12122255360154474</v>
      </c>
      <c r="D5" s="19">
        <f t="shared" si="16"/>
        <v>0.87877744639845523</v>
      </c>
      <c r="E5" s="20">
        <f t="shared" si="0"/>
        <v>303229.11027339107</v>
      </c>
      <c r="F5" s="26">
        <f t="shared" si="17"/>
        <v>28789</v>
      </c>
      <c r="G5" s="19">
        <f t="shared" si="1"/>
        <v>2.227882492783155E-2</v>
      </c>
      <c r="H5" s="29">
        <v>656</v>
      </c>
      <c r="I5" s="30">
        <f t="shared" si="18"/>
        <v>656</v>
      </c>
      <c r="J5" s="21">
        <v>29445</v>
      </c>
      <c r="K5" s="23">
        <v>462.2394973679742</v>
      </c>
      <c r="L5" s="18">
        <f t="shared" si="2"/>
        <v>2574000.6420543194</v>
      </c>
      <c r="M5" s="26">
        <f t="shared" si="3"/>
        <v>98002.5</v>
      </c>
      <c r="N5" s="19">
        <f t="shared" si="4"/>
        <v>2.608146918819005E-2</v>
      </c>
      <c r="O5" s="29">
        <v>2624.5</v>
      </c>
      <c r="P5" s="30">
        <f t="shared" si="5"/>
        <v>2624.5</v>
      </c>
      <c r="Q5" s="21">
        <v>100627</v>
      </c>
      <c r="R5" s="23">
        <v>980.75848430341762</v>
      </c>
      <c r="S5" s="18">
        <f t="shared" si="6"/>
        <v>18337849.822456699</v>
      </c>
      <c r="T5" s="26">
        <f t="shared" si="7"/>
        <v>297718.5</v>
      </c>
      <c r="U5" s="19">
        <f t="shared" si="8"/>
        <v>5.1830773297493887E-2</v>
      </c>
      <c r="V5" s="29">
        <v>16274.499999999998</v>
      </c>
      <c r="W5" s="30">
        <f t="shared" si="9"/>
        <v>16274.499999999998</v>
      </c>
      <c r="X5" s="21">
        <v>313993</v>
      </c>
      <c r="Y5" s="23">
        <v>1126.7842220932564</v>
      </c>
      <c r="Z5" s="18">
        <f t="shared" si="10"/>
        <v>29090840.649447389</v>
      </c>
      <c r="AA5" s="18">
        <f t="shared" si="11"/>
        <v>1411328</v>
      </c>
      <c r="AB5" s="19">
        <f t="shared" si="12"/>
        <v>2.1031486188029254E-2</v>
      </c>
      <c r="AC5" s="21">
        <v>30320</v>
      </c>
      <c r="AD5" s="22">
        <f t="shared" si="13"/>
        <v>30320</v>
      </c>
      <c r="AE5" s="21">
        <v>1441648</v>
      </c>
      <c r="AF5" s="23">
        <v>959.46044358335712</v>
      </c>
    </row>
    <row r="6" spans="1:37" x14ac:dyDescent="0.3">
      <c r="A6" s="37">
        <v>46208</v>
      </c>
      <c r="B6" s="18">
        <f t="shared" si="14"/>
        <v>54131799.633773878</v>
      </c>
      <c r="C6" s="19">
        <f t="shared" si="15"/>
        <v>0.12222548911681767</v>
      </c>
      <c r="D6" s="19">
        <f t="shared" si="16"/>
        <v>0.87777451088318237</v>
      </c>
      <c r="E6" s="20">
        <f t="shared" si="0"/>
        <v>323098.26589595375</v>
      </c>
      <c r="F6" s="26">
        <f t="shared" si="17"/>
        <v>27378</v>
      </c>
      <c r="G6" s="19">
        <f t="shared" si="1"/>
        <v>2.3121387283236993E-2</v>
      </c>
      <c r="H6" s="29">
        <v>648</v>
      </c>
      <c r="I6" s="30">
        <f t="shared" si="18"/>
        <v>648</v>
      </c>
      <c r="J6" s="21">
        <v>28026</v>
      </c>
      <c r="K6" s="23">
        <v>498.60843502462001</v>
      </c>
      <c r="L6" s="18">
        <f t="shared" si="2"/>
        <v>2256599.9607235659</v>
      </c>
      <c r="M6" s="26">
        <f t="shared" si="3"/>
        <v>82937.5</v>
      </c>
      <c r="N6" s="19">
        <f t="shared" si="4"/>
        <v>2.484979600475009E-2</v>
      </c>
      <c r="O6" s="29">
        <v>2113.5</v>
      </c>
      <c r="P6" s="30">
        <f t="shared" si="5"/>
        <v>2113.5</v>
      </c>
      <c r="Q6" s="21">
        <v>85051</v>
      </c>
      <c r="R6" s="23">
        <v>1067.7075754547272</v>
      </c>
      <c r="S6" s="18">
        <f t="shared" si="6"/>
        <v>13381551.054824643</v>
      </c>
      <c r="T6" s="26">
        <f t="shared" si="7"/>
        <v>264054.2</v>
      </c>
      <c r="U6" s="19">
        <f t="shared" si="8"/>
        <v>4.2386723821543321E-2</v>
      </c>
      <c r="V6" s="29">
        <v>11687.8</v>
      </c>
      <c r="W6" s="30">
        <f t="shared" si="9"/>
        <v>11687.8</v>
      </c>
      <c r="X6" s="21">
        <v>275742</v>
      </c>
      <c r="Y6" s="23">
        <v>1144.9161565756297</v>
      </c>
      <c r="Z6" s="18">
        <f t="shared" si="10"/>
        <v>38170550.352329716</v>
      </c>
      <c r="AA6" s="18">
        <f t="shared" si="11"/>
        <v>1139609</v>
      </c>
      <c r="AB6" s="19">
        <f t="shared" si="12"/>
        <v>3.1867582007287273E-2</v>
      </c>
      <c r="AC6" s="21">
        <v>37512</v>
      </c>
      <c r="AD6" s="22">
        <f t="shared" si="13"/>
        <v>37512</v>
      </c>
      <c r="AE6" s="21">
        <v>1177121</v>
      </c>
      <c r="AF6" s="23">
        <v>1017.5557248968255</v>
      </c>
    </row>
    <row r="7" spans="1:37" s="24" customFormat="1" x14ac:dyDescent="0.3">
      <c r="A7" s="37">
        <v>46209</v>
      </c>
      <c r="B7" s="18">
        <f t="shared" si="14"/>
        <v>215410036.60516769</v>
      </c>
      <c r="C7" s="19">
        <f t="shared" si="15"/>
        <v>0.37609873536295718</v>
      </c>
      <c r="D7" s="19">
        <f t="shared" si="16"/>
        <v>0.62390126463704276</v>
      </c>
      <c r="E7" s="20">
        <f t="shared" si="0"/>
        <v>3695604.3254242837</v>
      </c>
      <c r="F7" s="26">
        <f t="shared" si="17"/>
        <v>84628</v>
      </c>
      <c r="G7" s="19">
        <f t="shared" si="1"/>
        <v>7.6365620736698503E-2</v>
      </c>
      <c r="H7" s="29">
        <v>6997</v>
      </c>
      <c r="I7" s="30">
        <f t="shared" si="18"/>
        <v>6997</v>
      </c>
      <c r="J7" s="21">
        <v>91625</v>
      </c>
      <c r="K7" s="23">
        <v>528.16983356070944</v>
      </c>
      <c r="L7" s="18">
        <f t="shared" si="2"/>
        <v>37290827.229649901</v>
      </c>
      <c r="M7" s="26">
        <f t="shared" si="3"/>
        <v>191942.5</v>
      </c>
      <c r="N7" s="19">
        <f t="shared" si="4"/>
        <v>0.12718893380564134</v>
      </c>
      <c r="O7" s="29">
        <v>27970.5</v>
      </c>
      <c r="P7" s="30">
        <f t="shared" si="5"/>
        <v>27970.5</v>
      </c>
      <c r="Q7" s="21">
        <v>219913</v>
      </c>
      <c r="R7" s="23">
        <v>1333.2199005970542</v>
      </c>
      <c r="S7" s="18">
        <f t="shared" si="6"/>
        <v>105242355.72671458</v>
      </c>
      <c r="T7" s="26">
        <f t="shared" si="7"/>
        <v>387046</v>
      </c>
      <c r="U7" s="19">
        <f t="shared" si="8"/>
        <v>0.14644925394858133</v>
      </c>
      <c r="V7" s="29">
        <v>66408</v>
      </c>
      <c r="W7" s="30">
        <f t="shared" si="9"/>
        <v>66408</v>
      </c>
      <c r="X7" s="21">
        <v>453454</v>
      </c>
      <c r="Y7" s="23">
        <v>1584.7842989807641</v>
      </c>
      <c r="Z7" s="18">
        <f t="shared" si="10"/>
        <v>69181249.323378935</v>
      </c>
      <c r="AA7" s="18">
        <f t="shared" si="11"/>
        <v>2566011</v>
      </c>
      <c r="AB7" s="19">
        <f t="shared" si="12"/>
        <v>2.6094926872036028E-2</v>
      </c>
      <c r="AC7" s="21">
        <v>68754</v>
      </c>
      <c r="AD7" s="22">
        <f t="shared" si="13"/>
        <v>68754</v>
      </c>
      <c r="AE7" s="21">
        <v>2634765</v>
      </c>
      <c r="AF7" s="23">
        <v>1006.2141740608392</v>
      </c>
      <c r="AK7" s="25"/>
    </row>
    <row r="8" spans="1:37" x14ac:dyDescent="0.3">
      <c r="A8" s="37">
        <v>46210</v>
      </c>
      <c r="B8" s="18">
        <f t="shared" si="14"/>
        <v>118342215.8063627</v>
      </c>
      <c r="C8" s="19">
        <f t="shared" si="15"/>
        <v>0.2000979318710856</v>
      </c>
      <c r="D8" s="19">
        <f t="shared" si="16"/>
        <v>0.7999020681289144</v>
      </c>
      <c r="E8" s="20">
        <f t="shared" si="0"/>
        <v>2345362.5619766642</v>
      </c>
      <c r="F8" s="26">
        <f t="shared" si="17"/>
        <v>75251</v>
      </c>
      <c r="G8" s="19">
        <f t="shared" si="1"/>
        <v>6.0947151681537408E-2</v>
      </c>
      <c r="H8" s="29">
        <v>4884</v>
      </c>
      <c r="I8" s="30">
        <f t="shared" si="18"/>
        <v>4884</v>
      </c>
      <c r="J8" s="21">
        <v>80135</v>
      </c>
      <c r="K8" s="23">
        <v>480.21346477818679</v>
      </c>
      <c r="L8" s="18">
        <f t="shared" si="2"/>
        <v>10467784.036096632</v>
      </c>
      <c r="M8" s="26">
        <f t="shared" si="3"/>
        <v>198875</v>
      </c>
      <c r="N8" s="19">
        <f t="shared" si="4"/>
        <v>3.8349951161958551E-2</v>
      </c>
      <c r="O8" s="29">
        <v>7931</v>
      </c>
      <c r="P8" s="30">
        <f t="shared" si="5"/>
        <v>7931</v>
      </c>
      <c r="Q8" s="21">
        <v>206806</v>
      </c>
      <c r="R8" s="23">
        <v>1319.856769145963</v>
      </c>
      <c r="S8" s="18">
        <f t="shared" si="6"/>
        <v>40900780.481497571</v>
      </c>
      <c r="T8" s="26">
        <f t="shared" si="7"/>
        <v>406961.2</v>
      </c>
      <c r="U8" s="19">
        <f t="shared" si="8"/>
        <v>7.5546206652158707E-2</v>
      </c>
      <c r="V8" s="29">
        <v>33256.800000000003</v>
      </c>
      <c r="W8" s="30">
        <f t="shared" si="9"/>
        <v>33256.800000000003</v>
      </c>
      <c r="X8" s="21">
        <v>440218</v>
      </c>
      <c r="Y8" s="23">
        <v>1229.8471434863718</v>
      </c>
      <c r="Z8" s="18">
        <f t="shared" si="10"/>
        <v>64628288.726791836</v>
      </c>
      <c r="AA8" s="18">
        <f t="shared" si="11"/>
        <v>2488330</v>
      </c>
      <c r="AB8" s="19">
        <f t="shared" si="12"/>
        <v>2.5254622375430899E-2</v>
      </c>
      <c r="AC8" s="21">
        <v>64470</v>
      </c>
      <c r="AD8" s="22">
        <f t="shared" si="13"/>
        <v>64470</v>
      </c>
      <c r="AE8" s="21">
        <v>2552800</v>
      </c>
      <c r="AF8" s="23">
        <v>1002.4552307552635</v>
      </c>
    </row>
    <row r="9" spans="1:37" s="24" customFormat="1" x14ac:dyDescent="0.3">
      <c r="A9" s="37">
        <v>46211</v>
      </c>
      <c r="B9" s="18">
        <f t="shared" si="14"/>
        <v>256866578.8796072</v>
      </c>
      <c r="C9" s="19">
        <f t="shared" si="15"/>
        <v>0.22520853443145519</v>
      </c>
      <c r="D9" s="19">
        <f t="shared" si="16"/>
        <v>0.77479146556854483</v>
      </c>
      <c r="E9" s="20">
        <f t="shared" si="0"/>
        <v>1373288.2067280435</v>
      </c>
      <c r="F9" s="26">
        <f t="shared" si="17"/>
        <v>71072</v>
      </c>
      <c r="G9" s="19">
        <f t="shared" si="1"/>
        <v>4.0578849320985988E-2</v>
      </c>
      <c r="H9" s="29">
        <v>3006</v>
      </c>
      <c r="I9" s="30">
        <f t="shared" si="18"/>
        <v>3006</v>
      </c>
      <c r="J9" s="21">
        <v>74078</v>
      </c>
      <c r="K9" s="23">
        <v>456.84903750101245</v>
      </c>
      <c r="L9" s="18">
        <f t="shared" si="2"/>
        <v>5271235.955313012</v>
      </c>
      <c r="M9" s="26">
        <f t="shared" si="3"/>
        <v>197212</v>
      </c>
      <c r="N9" s="19">
        <f t="shared" si="4"/>
        <v>2.426812192937754E-2</v>
      </c>
      <c r="O9" s="29">
        <v>4905</v>
      </c>
      <c r="P9" s="30">
        <f t="shared" si="5"/>
        <v>4905</v>
      </c>
      <c r="Q9" s="21">
        <v>202117</v>
      </c>
      <c r="R9" s="23">
        <v>1074.6658420617762</v>
      </c>
      <c r="S9" s="18">
        <f t="shared" si="6"/>
        <v>35976649.178258285</v>
      </c>
      <c r="T9" s="26">
        <f t="shared" si="7"/>
        <v>404225.7</v>
      </c>
      <c r="U9" s="19">
        <f t="shared" si="8"/>
        <v>6.9984401027047421E-2</v>
      </c>
      <c r="V9" s="29">
        <v>30418.3</v>
      </c>
      <c r="W9" s="30">
        <f t="shared" si="9"/>
        <v>30418.3</v>
      </c>
      <c r="X9" s="21">
        <v>434644</v>
      </c>
      <c r="Y9" s="23">
        <v>1182.7304345824155</v>
      </c>
      <c r="Z9" s="18">
        <f t="shared" si="10"/>
        <v>214245405.53930786</v>
      </c>
      <c r="AA9" s="18">
        <f t="shared" si="11"/>
        <v>2256173</v>
      </c>
      <c r="AB9" s="19">
        <f t="shared" si="12"/>
        <v>9.037716215404426E-2</v>
      </c>
      <c r="AC9" s="21">
        <v>224166</v>
      </c>
      <c r="AD9" s="22">
        <f t="shared" si="13"/>
        <v>224166</v>
      </c>
      <c r="AE9" s="21">
        <v>2480339</v>
      </c>
      <c r="AF9" s="23">
        <v>955.7444284115694</v>
      </c>
      <c r="AK9" s="25"/>
    </row>
    <row r="10" spans="1:37" x14ac:dyDescent="0.3">
      <c r="A10" s="37">
        <v>46212</v>
      </c>
      <c r="B10" s="18">
        <f t="shared" si="14"/>
        <v>91342522.389567137</v>
      </c>
      <c r="C10" s="19">
        <f t="shared" si="15"/>
        <v>0.14863298034653938</v>
      </c>
      <c r="D10" s="19">
        <f t="shared" si="16"/>
        <v>0.85136701965346062</v>
      </c>
      <c r="E10" s="20">
        <f t="shared" si="0"/>
        <v>2090613.3399181699</v>
      </c>
      <c r="F10" s="26">
        <f t="shared" si="17"/>
        <v>68598</v>
      </c>
      <c r="G10" s="19">
        <f t="shared" si="1"/>
        <v>3.5501877029934056E-2</v>
      </c>
      <c r="H10" s="29">
        <v>2525</v>
      </c>
      <c r="I10" s="30">
        <f t="shared" si="18"/>
        <v>2525</v>
      </c>
      <c r="J10" s="21">
        <v>71123</v>
      </c>
      <c r="K10" s="23">
        <v>827.96567917551283</v>
      </c>
      <c r="L10" s="18">
        <f t="shared" si="2"/>
        <v>5023892.9430297557</v>
      </c>
      <c r="M10" s="26">
        <f t="shared" si="3"/>
        <v>190283</v>
      </c>
      <c r="N10" s="19">
        <f t="shared" si="4"/>
        <v>2.3293176813587859E-2</v>
      </c>
      <c r="O10" s="29">
        <v>4538</v>
      </c>
      <c r="P10" s="30">
        <f t="shared" si="5"/>
        <v>4538</v>
      </c>
      <c r="Q10" s="21">
        <v>194821</v>
      </c>
      <c r="R10" s="23">
        <v>1107.0720456213653</v>
      </c>
      <c r="S10" s="18">
        <f t="shared" si="6"/>
        <v>33448781.815719694</v>
      </c>
      <c r="T10" s="26">
        <f t="shared" si="7"/>
        <v>390768.1</v>
      </c>
      <c r="U10" s="19">
        <f t="shared" si="8"/>
        <v>6.8488601879861444E-2</v>
      </c>
      <c r="V10" s="29">
        <v>28730.899999999998</v>
      </c>
      <c r="W10" s="30">
        <f t="shared" si="9"/>
        <v>28730.899999999998</v>
      </c>
      <c r="X10" s="21">
        <v>419499</v>
      </c>
      <c r="Y10" s="23">
        <v>1164.2093291793747</v>
      </c>
      <c r="Z10" s="18">
        <f t="shared" si="10"/>
        <v>50779234.290899515</v>
      </c>
      <c r="AA10" s="18">
        <f t="shared" si="11"/>
        <v>2383170</v>
      </c>
      <c r="AB10" s="19">
        <f t="shared" si="12"/>
        <v>2.1349324623156023E-2</v>
      </c>
      <c r="AC10" s="21">
        <v>51989</v>
      </c>
      <c r="AD10" s="22">
        <f t="shared" si="13"/>
        <v>51989</v>
      </c>
      <c r="AE10" s="21">
        <v>2435159</v>
      </c>
      <c r="AF10" s="23">
        <v>976.73035239953674</v>
      </c>
    </row>
    <row r="11" spans="1:37" s="24" customFormat="1" x14ac:dyDescent="0.3">
      <c r="A11" s="37">
        <v>46213</v>
      </c>
      <c r="B11" s="18">
        <f t="shared" si="14"/>
        <v>128393174.08476332</v>
      </c>
      <c r="C11" s="19">
        <f t="shared" si="15"/>
        <v>0.18654582119648341</v>
      </c>
      <c r="D11" s="19">
        <f t="shared" si="16"/>
        <v>0.81345417880351656</v>
      </c>
      <c r="E11" s="20">
        <f t="shared" si="0"/>
        <v>1649849.8650470695</v>
      </c>
      <c r="F11" s="26">
        <f t="shared" si="17"/>
        <v>61761</v>
      </c>
      <c r="G11" s="19">
        <f t="shared" si="1"/>
        <v>6.2238080777406619E-2</v>
      </c>
      <c r="H11" s="29">
        <v>4099</v>
      </c>
      <c r="I11" s="30">
        <f t="shared" si="18"/>
        <v>4099</v>
      </c>
      <c r="J11" s="21">
        <v>65860</v>
      </c>
      <c r="K11" s="23">
        <v>402.50057698147583</v>
      </c>
      <c r="L11" s="18">
        <f t="shared" si="2"/>
        <v>5810585.3021002719</v>
      </c>
      <c r="M11" s="26">
        <f t="shared" si="3"/>
        <v>212333</v>
      </c>
      <c r="N11" s="19">
        <f t="shared" si="4"/>
        <v>2.4590465165421755E-2</v>
      </c>
      <c r="O11" s="29">
        <v>5353</v>
      </c>
      <c r="P11" s="30">
        <f t="shared" si="5"/>
        <v>5353</v>
      </c>
      <c r="Q11" s="21">
        <v>217686</v>
      </c>
      <c r="R11" s="23">
        <v>1085.4820291612689</v>
      </c>
      <c r="S11" s="18">
        <f t="shared" si="6"/>
        <v>32875898.626746792</v>
      </c>
      <c r="T11" s="26">
        <f t="shared" si="7"/>
        <v>409199.4</v>
      </c>
      <c r="U11" s="19">
        <f t="shared" si="8"/>
        <v>6.4834574661367689E-2</v>
      </c>
      <c r="V11" s="29">
        <v>28369.599999999999</v>
      </c>
      <c r="W11" s="30">
        <f t="shared" si="9"/>
        <v>28369.599999999999</v>
      </c>
      <c r="X11" s="21">
        <v>437569</v>
      </c>
      <c r="Y11" s="23">
        <v>1158.8425154653853</v>
      </c>
      <c r="Z11" s="18">
        <f t="shared" si="10"/>
        <v>88056840.290869191</v>
      </c>
      <c r="AA11" s="18">
        <f t="shared" si="11"/>
        <v>2562675</v>
      </c>
      <c r="AB11" s="19">
        <f t="shared" si="12"/>
        <v>3.4882700592287347E-2</v>
      </c>
      <c r="AC11" s="21">
        <v>92624</v>
      </c>
      <c r="AD11" s="22">
        <f t="shared" si="13"/>
        <v>92624</v>
      </c>
      <c r="AE11" s="21">
        <v>2655299</v>
      </c>
      <c r="AF11" s="23">
        <v>950.69140061829751</v>
      </c>
      <c r="AK11" s="25"/>
    </row>
    <row r="12" spans="1:37" x14ac:dyDescent="0.3">
      <c r="A12" s="37">
        <v>46214</v>
      </c>
      <c r="B12" s="18">
        <f t="shared" si="14"/>
        <v>65684941.069962874</v>
      </c>
      <c r="C12" s="19">
        <f t="shared" si="15"/>
        <v>0.16245029126470023</v>
      </c>
      <c r="D12" s="19">
        <f t="shared" si="16"/>
        <v>0.83754970873529977</v>
      </c>
      <c r="E12" s="20">
        <f t="shared" si="0"/>
        <v>320918.36447426636</v>
      </c>
      <c r="F12" s="26">
        <f t="shared" si="17"/>
        <v>26398</v>
      </c>
      <c r="G12" s="19">
        <f t="shared" si="1"/>
        <v>2.6765963722164873E-2</v>
      </c>
      <c r="H12" s="29">
        <v>726</v>
      </c>
      <c r="I12" s="30">
        <f t="shared" si="18"/>
        <v>726</v>
      </c>
      <c r="J12" s="21">
        <v>27124</v>
      </c>
      <c r="K12" s="23">
        <v>442.0363147028462</v>
      </c>
      <c r="L12" s="18">
        <f t="shared" si="2"/>
        <v>3607088.6491395799</v>
      </c>
      <c r="M12" s="26">
        <f t="shared" si="3"/>
        <v>95350.5</v>
      </c>
      <c r="N12" s="19">
        <f t="shared" si="4"/>
        <v>3.5372848948374759E-2</v>
      </c>
      <c r="O12" s="29">
        <v>3496.5</v>
      </c>
      <c r="P12" s="30">
        <f t="shared" si="5"/>
        <v>3496.5</v>
      </c>
      <c r="Q12" s="21">
        <v>98847</v>
      </c>
      <c r="R12" s="23">
        <v>1031.6283852823051</v>
      </c>
      <c r="S12" s="18">
        <f t="shared" si="6"/>
        <v>26862102.227718748</v>
      </c>
      <c r="T12" s="26">
        <f t="shared" si="7"/>
        <v>288436.09999999998</v>
      </c>
      <c r="U12" s="19">
        <f t="shared" si="8"/>
        <v>7.6330570784444329E-2</v>
      </c>
      <c r="V12" s="29">
        <v>23835.899999999998</v>
      </c>
      <c r="W12" s="30">
        <f t="shared" si="9"/>
        <v>23835.899999999998</v>
      </c>
      <c r="X12" s="21">
        <v>312272</v>
      </c>
      <c r="Y12" s="23">
        <v>1126.9598474451877</v>
      </c>
      <c r="Z12" s="18">
        <f t="shared" si="10"/>
        <v>34894831.828630276</v>
      </c>
      <c r="AA12" s="18">
        <f t="shared" si="11"/>
        <v>1468206</v>
      </c>
      <c r="AB12" s="19">
        <f t="shared" si="12"/>
        <v>2.3980907809716276E-2</v>
      </c>
      <c r="AC12" s="21">
        <v>36074</v>
      </c>
      <c r="AD12" s="22">
        <f t="shared" si="13"/>
        <v>36074</v>
      </c>
      <c r="AE12" s="21">
        <v>1504280</v>
      </c>
      <c r="AF12" s="23">
        <v>967.3125195051914</v>
      </c>
    </row>
    <row r="13" spans="1:37" s="24" customFormat="1" x14ac:dyDescent="0.3">
      <c r="A13" s="37">
        <v>46215</v>
      </c>
      <c r="B13" s="18">
        <f t="shared" si="14"/>
        <v>43683342.747275963</v>
      </c>
      <c r="C13" s="19">
        <f t="shared" si="15"/>
        <v>0.11639641578480141</v>
      </c>
      <c r="D13" s="19">
        <f t="shared" si="16"/>
        <v>0.88360358421519858</v>
      </c>
      <c r="E13" s="20">
        <f t="shared" si="0"/>
        <v>235177.76857215879</v>
      </c>
      <c r="F13" s="26">
        <f t="shared" si="17"/>
        <v>22961</v>
      </c>
      <c r="G13" s="19">
        <f t="shared" si="1"/>
        <v>2.1937297665701141E-2</v>
      </c>
      <c r="H13" s="29">
        <v>515</v>
      </c>
      <c r="I13" s="30">
        <f t="shared" si="18"/>
        <v>515</v>
      </c>
      <c r="J13" s="21">
        <v>23476</v>
      </c>
      <c r="K13" s="23">
        <v>456.65586130516272</v>
      </c>
      <c r="L13" s="18">
        <f t="shared" si="2"/>
        <v>2124722.8484614524</v>
      </c>
      <c r="M13" s="26">
        <f t="shared" si="3"/>
        <v>78253</v>
      </c>
      <c r="N13" s="19">
        <f t="shared" si="4"/>
        <v>2.5528311520117555E-2</v>
      </c>
      <c r="O13" s="29">
        <v>2050</v>
      </c>
      <c r="P13" s="30">
        <f t="shared" si="5"/>
        <v>2050</v>
      </c>
      <c r="Q13" s="21">
        <v>80303</v>
      </c>
      <c r="R13" s="23">
        <v>1036.4501699811963</v>
      </c>
      <c r="S13" s="18">
        <f t="shared" si="6"/>
        <v>13605885.947458096</v>
      </c>
      <c r="T13" s="26">
        <f t="shared" si="7"/>
        <v>253313.4</v>
      </c>
      <c r="U13" s="19">
        <f t="shared" si="8"/>
        <v>4.5630969200339072E-2</v>
      </c>
      <c r="V13" s="29">
        <v>12111.599999999999</v>
      </c>
      <c r="W13" s="30">
        <f t="shared" si="9"/>
        <v>12111.599999999999</v>
      </c>
      <c r="X13" s="21">
        <v>265425</v>
      </c>
      <c r="Y13" s="23">
        <v>1123.376428172834</v>
      </c>
      <c r="Z13" s="18">
        <f t="shared" si="10"/>
        <v>27717556.182784259</v>
      </c>
      <c r="AA13" s="18">
        <f t="shared" si="11"/>
        <v>1177917</v>
      </c>
      <c r="AB13" s="19">
        <f t="shared" si="12"/>
        <v>2.3299837398643636E-2</v>
      </c>
      <c r="AC13" s="21">
        <v>28100</v>
      </c>
      <c r="AD13" s="22">
        <f t="shared" si="13"/>
        <v>28100</v>
      </c>
      <c r="AE13" s="21">
        <v>1206017</v>
      </c>
      <c r="AF13" s="23">
        <v>986.38989974321203</v>
      </c>
      <c r="AK13" s="25"/>
    </row>
    <row r="14" spans="1:37" x14ac:dyDescent="0.3">
      <c r="A14" s="37">
        <v>46216</v>
      </c>
      <c r="B14" s="18">
        <f t="shared" si="14"/>
        <v>117214508.32547036</v>
      </c>
      <c r="C14" s="19">
        <f t="shared" si="15"/>
        <v>0.15374200839042548</v>
      </c>
      <c r="D14" s="19">
        <f t="shared" si="16"/>
        <v>0.84625799160957449</v>
      </c>
      <c r="E14" s="20">
        <f t="shared" si="0"/>
        <v>1469285.7345397815</v>
      </c>
      <c r="F14" s="26">
        <f t="shared" si="17"/>
        <v>76683</v>
      </c>
      <c r="G14" s="19">
        <f t="shared" si="1"/>
        <v>4.2957878315132605E-2</v>
      </c>
      <c r="H14" s="29">
        <v>3442</v>
      </c>
      <c r="I14" s="30">
        <f t="shared" si="18"/>
        <v>3442</v>
      </c>
      <c r="J14" s="21">
        <v>80125</v>
      </c>
      <c r="K14" s="23">
        <v>426.86976599063962</v>
      </c>
      <c r="L14" s="18">
        <f t="shared" si="2"/>
        <v>5236908.5077636987</v>
      </c>
      <c r="M14" s="26">
        <f t="shared" si="3"/>
        <v>214415</v>
      </c>
      <c r="N14" s="19">
        <f t="shared" si="4"/>
        <v>2.1655312760938305E-2</v>
      </c>
      <c r="O14" s="29">
        <v>4746</v>
      </c>
      <c r="P14" s="30">
        <f t="shared" si="5"/>
        <v>4746</v>
      </c>
      <c r="Q14" s="21">
        <v>219161</v>
      </c>
      <c r="R14" s="23">
        <v>1103.4362637513061</v>
      </c>
      <c r="S14" s="18">
        <f t="shared" si="6"/>
        <v>33674572.068376414</v>
      </c>
      <c r="T14" s="26">
        <f t="shared" si="7"/>
        <v>446604.9</v>
      </c>
      <c r="U14" s="19">
        <f t="shared" si="8"/>
        <v>6.037260677466863E-2</v>
      </c>
      <c r="V14" s="29">
        <v>28695.1</v>
      </c>
      <c r="W14" s="30">
        <f t="shared" si="9"/>
        <v>28695.1</v>
      </c>
      <c r="X14" s="21">
        <v>475300</v>
      </c>
      <c r="Y14" s="23">
        <v>1173.5303960737692</v>
      </c>
      <c r="Z14" s="18">
        <f t="shared" si="10"/>
        <v>76833742.01479046</v>
      </c>
      <c r="AA14" s="18">
        <f t="shared" si="11"/>
        <v>2691605</v>
      </c>
      <c r="AB14" s="19">
        <f t="shared" si="12"/>
        <v>2.8756210539685932E-2</v>
      </c>
      <c r="AC14" s="21">
        <v>79692</v>
      </c>
      <c r="AD14" s="22">
        <f t="shared" si="13"/>
        <v>79692</v>
      </c>
      <c r="AE14" s="21">
        <v>2771297</v>
      </c>
      <c r="AF14" s="23">
        <v>964.13368989096091</v>
      </c>
    </row>
    <row r="15" spans="1:37" s="24" customFormat="1" x14ac:dyDescent="0.3">
      <c r="A15" s="37">
        <v>46217</v>
      </c>
      <c r="B15" s="18">
        <f t="shared" si="14"/>
        <v>132808199.7420214</v>
      </c>
      <c r="C15" s="19">
        <f t="shared" si="15"/>
        <v>0.18446094341963259</v>
      </c>
      <c r="D15" s="19">
        <f t="shared" si="16"/>
        <v>0.81553905658036741</v>
      </c>
      <c r="E15" s="20">
        <f t="shared" si="0"/>
        <v>1485418.7017118619</v>
      </c>
      <c r="F15" s="26">
        <f t="shared" si="17"/>
        <v>69201</v>
      </c>
      <c r="G15" s="19">
        <f t="shared" si="1"/>
        <v>4.6962581427056505E-2</v>
      </c>
      <c r="H15" s="29">
        <v>3410</v>
      </c>
      <c r="I15" s="30">
        <f t="shared" si="18"/>
        <v>3410</v>
      </c>
      <c r="J15" s="21">
        <v>72611</v>
      </c>
      <c r="K15" s="23">
        <v>435.60665739350787</v>
      </c>
      <c r="L15" s="18">
        <f t="shared" si="2"/>
        <v>6387765.4855141072</v>
      </c>
      <c r="M15" s="26">
        <f t="shared" si="3"/>
        <v>200332.5</v>
      </c>
      <c r="N15" s="19">
        <f t="shared" si="4"/>
        <v>2.7318543982054681E-2</v>
      </c>
      <c r="O15" s="29">
        <v>5626.5</v>
      </c>
      <c r="P15" s="30">
        <f t="shared" si="5"/>
        <v>5626.5</v>
      </c>
      <c r="Q15" s="21">
        <v>205959</v>
      </c>
      <c r="R15" s="23">
        <v>1135.3000063119359</v>
      </c>
      <c r="S15" s="18">
        <f t="shared" si="6"/>
        <v>39950212.641267896</v>
      </c>
      <c r="T15" s="26">
        <f t="shared" si="7"/>
        <v>397274.8</v>
      </c>
      <c r="U15" s="19">
        <f t="shared" si="8"/>
        <v>7.7525298261745867E-2</v>
      </c>
      <c r="V15" s="29">
        <v>33387.199999999997</v>
      </c>
      <c r="W15" s="30">
        <f t="shared" si="9"/>
        <v>33387.199999999997</v>
      </c>
      <c r="X15" s="21">
        <v>430662</v>
      </c>
      <c r="Y15" s="23">
        <v>1196.5727177261915</v>
      </c>
      <c r="Z15" s="18">
        <f t="shared" si="10"/>
        <v>84984802.913527533</v>
      </c>
      <c r="AA15" s="18">
        <f t="shared" si="11"/>
        <v>2490518</v>
      </c>
      <c r="AB15" s="19">
        <f t="shared" si="12"/>
        <v>3.2654519748775535E-2</v>
      </c>
      <c r="AC15" s="21">
        <v>84072</v>
      </c>
      <c r="AD15" s="22">
        <f t="shared" si="13"/>
        <v>84072</v>
      </c>
      <c r="AE15" s="21">
        <v>2574590</v>
      </c>
      <c r="AF15" s="23">
        <v>1010.8573950129357</v>
      </c>
      <c r="AK15" s="25"/>
    </row>
    <row r="16" spans="1:37" x14ac:dyDescent="0.3">
      <c r="A16" s="37">
        <v>46218</v>
      </c>
      <c r="B16" s="18">
        <f t="shared" si="14"/>
        <v>123765164.6196433</v>
      </c>
      <c r="C16" s="19">
        <f t="shared" si="15"/>
        <v>0.2113309785567721</v>
      </c>
      <c r="D16" s="19">
        <f t="shared" si="16"/>
        <v>0.78866902144322792</v>
      </c>
      <c r="E16" s="20">
        <f t="shared" si="0"/>
        <v>1789717.0524004884</v>
      </c>
      <c r="F16" s="26">
        <f t="shared" si="17"/>
        <v>68814</v>
      </c>
      <c r="G16" s="19">
        <f t="shared" si="1"/>
        <v>5.580329578353755E-2</v>
      </c>
      <c r="H16" s="29">
        <v>4067</v>
      </c>
      <c r="I16" s="30">
        <f t="shared" si="18"/>
        <v>4067</v>
      </c>
      <c r="J16" s="21">
        <v>72881</v>
      </c>
      <c r="K16" s="23">
        <v>440.05828679628434</v>
      </c>
      <c r="L16" s="18">
        <f t="shared" si="2"/>
        <v>8793819.973903412</v>
      </c>
      <c r="M16" s="26">
        <f t="shared" si="3"/>
        <v>205323.5</v>
      </c>
      <c r="N16" s="19">
        <f t="shared" si="4"/>
        <v>3.6460606401899638E-2</v>
      </c>
      <c r="O16" s="29">
        <v>7769.5</v>
      </c>
      <c r="P16" s="30">
        <f t="shared" si="5"/>
        <v>7769.5</v>
      </c>
      <c r="Q16" s="21">
        <v>213093</v>
      </c>
      <c r="R16" s="23">
        <v>1131.838596293637</v>
      </c>
      <c r="S16" s="18">
        <f t="shared" si="6"/>
        <v>51612249.76654163</v>
      </c>
      <c r="T16" s="26">
        <f t="shared" si="7"/>
        <v>398544.1</v>
      </c>
      <c r="U16" s="19">
        <f>V16/X16</f>
        <v>9.6329258006294369E-2</v>
      </c>
      <c r="V16" s="29">
        <v>42483.899999999994</v>
      </c>
      <c r="W16" s="30">
        <f t="shared" si="9"/>
        <v>42483.899999999994</v>
      </c>
      <c r="X16" s="21">
        <v>441028</v>
      </c>
      <c r="Y16" s="23">
        <v>1214.8660967223263</v>
      </c>
      <c r="Z16" s="18">
        <f t="shared" si="10"/>
        <v>61569377.826797761</v>
      </c>
      <c r="AA16" s="18">
        <f t="shared" si="11"/>
        <v>2746396</v>
      </c>
      <c r="AB16" s="19">
        <f t="shared" si="12"/>
        <v>2.273781836504055E-2</v>
      </c>
      <c r="AC16" s="21">
        <v>63900</v>
      </c>
      <c r="AD16" s="22">
        <f t="shared" si="13"/>
        <v>63900</v>
      </c>
      <c r="AE16" s="21">
        <v>2810296</v>
      </c>
      <c r="AF16" s="23">
        <v>963.52703954300091</v>
      </c>
    </row>
    <row r="17" spans="1:37" s="24" customFormat="1" x14ac:dyDescent="0.3">
      <c r="A17" s="37">
        <v>46219</v>
      </c>
      <c r="B17" s="18">
        <f t="shared" si="14"/>
        <v>90738104.621356845</v>
      </c>
      <c r="C17" s="19">
        <f t="shared" si="15"/>
        <v>0.16370115094241361</v>
      </c>
      <c r="D17" s="19">
        <f t="shared" si="16"/>
        <v>0.83629884905758645</v>
      </c>
      <c r="E17" s="20">
        <f t="shared" si="0"/>
        <v>1130934.9504868665</v>
      </c>
      <c r="F17" s="26">
        <f t="shared" si="17"/>
        <v>63871</v>
      </c>
      <c r="G17" s="19">
        <f t="shared" si="1"/>
        <v>4.0226603353970068E-2</v>
      </c>
      <c r="H17" s="29">
        <v>2677</v>
      </c>
      <c r="I17" s="30">
        <f t="shared" si="18"/>
        <v>2677</v>
      </c>
      <c r="J17" s="21">
        <v>66548</v>
      </c>
      <c r="K17" s="23">
        <v>422.46356013704394</v>
      </c>
      <c r="L17" s="18">
        <f t="shared" si="2"/>
        <v>5042513.6039479123</v>
      </c>
      <c r="M17" s="26">
        <f t="shared" si="3"/>
        <v>174634.5</v>
      </c>
      <c r="N17" s="19">
        <f t="shared" si="4"/>
        <v>2.5661983775399758E-2</v>
      </c>
      <c r="O17" s="29">
        <v>4599.5</v>
      </c>
      <c r="P17" s="30">
        <f t="shared" si="5"/>
        <v>4599.5</v>
      </c>
      <c r="Q17" s="21">
        <v>179234</v>
      </c>
      <c r="R17" s="23">
        <v>1096.3177745293863</v>
      </c>
      <c r="S17" s="18">
        <f t="shared" si="6"/>
        <v>35132452.751377918</v>
      </c>
      <c r="T17" s="26">
        <f t="shared" si="7"/>
        <v>361893.8</v>
      </c>
      <c r="U17" s="19">
        <f t="shared" si="8"/>
        <v>7.6073231194998092E-2</v>
      </c>
      <c r="V17" s="29">
        <v>29797.199999999997</v>
      </c>
      <c r="W17" s="30">
        <f t="shared" si="9"/>
        <v>29797.199999999997</v>
      </c>
      <c r="X17" s="21">
        <v>391691</v>
      </c>
      <c r="Y17" s="23">
        <v>1179.0521509194798</v>
      </c>
      <c r="Z17" s="18">
        <f t="shared" si="10"/>
        <v>49432203.315544151</v>
      </c>
      <c r="AA17" s="18">
        <f t="shared" si="11"/>
        <v>2314058</v>
      </c>
      <c r="AB17" s="19">
        <f t="shared" si="12"/>
        <v>2.1739332618045708E-2</v>
      </c>
      <c r="AC17" s="21">
        <v>51424</v>
      </c>
      <c r="AD17" s="22">
        <f t="shared" si="13"/>
        <v>51424</v>
      </c>
      <c r="AE17" s="21">
        <v>2365482</v>
      </c>
      <c r="AF17" s="23">
        <v>961.2671771068791</v>
      </c>
      <c r="AK17" s="25"/>
    </row>
    <row r="18" spans="1:37" x14ac:dyDescent="0.3">
      <c r="A18" s="37">
        <v>46220</v>
      </c>
      <c r="B18" s="18">
        <f t="shared" si="14"/>
        <v>94341969.757746249</v>
      </c>
      <c r="C18" s="19">
        <f t="shared" si="15"/>
        <v>0.17418541751290895</v>
      </c>
      <c r="D18" s="19">
        <f t="shared" si="16"/>
        <v>0.82581458248709105</v>
      </c>
      <c r="E18" s="20">
        <f t="shared" si="0"/>
        <v>1075157.3394327229</v>
      </c>
      <c r="F18" s="26">
        <f t="shared" si="17"/>
        <v>56290</v>
      </c>
      <c r="G18" s="19">
        <f t="shared" si="1"/>
        <v>4.4523280090981616E-2</v>
      </c>
      <c r="H18" s="29">
        <v>2623</v>
      </c>
      <c r="I18" s="30">
        <f t="shared" si="18"/>
        <v>2623</v>
      </c>
      <c r="J18" s="21">
        <v>58913</v>
      </c>
      <c r="K18" s="23">
        <v>409.89605010778604</v>
      </c>
      <c r="L18" s="18">
        <f t="shared" si="2"/>
        <v>5096832.4643705683</v>
      </c>
      <c r="M18" s="26">
        <f t="shared" si="3"/>
        <v>158260.5</v>
      </c>
      <c r="N18" s="19">
        <f t="shared" si="4"/>
        <v>2.8391196242747951E-2</v>
      </c>
      <c r="O18" s="29">
        <v>4624.5</v>
      </c>
      <c r="P18" s="30">
        <f t="shared" si="5"/>
        <v>4624.5</v>
      </c>
      <c r="Q18" s="21">
        <v>162885</v>
      </c>
      <c r="R18" s="23">
        <v>1102.1369800779692</v>
      </c>
      <c r="S18" s="18">
        <f t="shared" si="6"/>
        <v>33324264.385146946</v>
      </c>
      <c r="T18" s="26">
        <f t="shared" si="7"/>
        <v>344449.9</v>
      </c>
      <c r="U18" s="19">
        <f t="shared" si="8"/>
        <v>7.5446239243285612E-2</v>
      </c>
      <c r="V18" s="29">
        <v>28108.1</v>
      </c>
      <c r="W18" s="30">
        <f t="shared" si="9"/>
        <v>28108.1</v>
      </c>
      <c r="X18" s="21">
        <v>372558</v>
      </c>
      <c r="Y18" s="23">
        <v>1185.5751326182469</v>
      </c>
      <c r="Z18" s="18">
        <f t="shared" si="10"/>
        <v>54845715.568796016</v>
      </c>
      <c r="AA18" s="18">
        <f t="shared" si="11"/>
        <v>2158903</v>
      </c>
      <c r="AB18" s="19">
        <f t="shared" si="12"/>
        <v>2.5824701935893767E-2</v>
      </c>
      <c r="AC18" s="21">
        <v>57231</v>
      </c>
      <c r="AD18" s="22">
        <f t="shared" si="13"/>
        <v>57231</v>
      </c>
      <c r="AE18" s="21">
        <v>2216134</v>
      </c>
      <c r="AF18" s="23">
        <v>958.32181106036967</v>
      </c>
    </row>
    <row r="19" spans="1:37" s="24" customFormat="1" x14ac:dyDescent="0.3">
      <c r="A19" s="37">
        <v>46221</v>
      </c>
      <c r="B19" s="18">
        <f t="shared" si="14"/>
        <v>49996600.988397583</v>
      </c>
      <c r="C19" s="19">
        <f t="shared" si="15"/>
        <v>0.13675111435857035</v>
      </c>
      <c r="D19" s="19">
        <f t="shared" si="16"/>
        <v>0.86324888564142965</v>
      </c>
      <c r="E19" s="20">
        <f t="shared" si="0"/>
        <v>322255.97127862985</v>
      </c>
      <c r="F19" s="26">
        <f t="shared" si="17"/>
        <v>23915</v>
      </c>
      <c r="G19" s="19">
        <f t="shared" si="1"/>
        <v>2.7094097066840243E-2</v>
      </c>
      <c r="H19" s="29">
        <v>666</v>
      </c>
      <c r="I19" s="30">
        <f t="shared" si="18"/>
        <v>666</v>
      </c>
      <c r="J19" s="21">
        <v>24581</v>
      </c>
      <c r="K19" s="23">
        <v>483.86782474268745</v>
      </c>
      <c r="L19" s="18">
        <f t="shared" si="2"/>
        <v>2849036.0182272764</v>
      </c>
      <c r="M19" s="26">
        <f t="shared" si="3"/>
        <v>84203</v>
      </c>
      <c r="N19" s="19">
        <f t="shared" si="4"/>
        <v>2.9841116219049925E-2</v>
      </c>
      <c r="O19" s="29">
        <v>2590</v>
      </c>
      <c r="P19" s="30">
        <f t="shared" si="5"/>
        <v>2590</v>
      </c>
      <c r="Q19" s="21">
        <v>86793</v>
      </c>
      <c r="R19" s="23">
        <v>1100.013906651458</v>
      </c>
      <c r="S19" s="18">
        <f t="shared" si="6"/>
        <v>20344636.514661498</v>
      </c>
      <c r="T19" s="26">
        <f t="shared" si="7"/>
        <v>269481.8</v>
      </c>
      <c r="U19" s="19">
        <f t="shared" si="8"/>
        <v>6.076085251729605E-2</v>
      </c>
      <c r="V19" s="29">
        <v>17433.199999999997</v>
      </c>
      <c r="W19" s="30">
        <f t="shared" si="9"/>
        <v>17433.199999999997</v>
      </c>
      <c r="X19" s="21">
        <v>286915</v>
      </c>
      <c r="Y19" s="23">
        <v>1167.0052838642075</v>
      </c>
      <c r="Z19" s="18">
        <f t="shared" si="10"/>
        <v>26480672.484230183</v>
      </c>
      <c r="AA19" s="18">
        <f t="shared" si="11"/>
        <v>1368120</v>
      </c>
      <c r="AB19" s="19">
        <f t="shared" si="12"/>
        <v>1.9055048555384112E-2</v>
      </c>
      <c r="AC19" s="21">
        <v>26576</v>
      </c>
      <c r="AD19" s="22">
        <f t="shared" si="13"/>
        <v>26576</v>
      </c>
      <c r="AE19" s="21">
        <v>1394696</v>
      </c>
      <c r="AF19" s="23">
        <v>996.41302243491054</v>
      </c>
      <c r="AK19" s="25"/>
    </row>
    <row r="20" spans="1:37" x14ac:dyDescent="0.3">
      <c r="A20" s="37">
        <v>46222</v>
      </c>
      <c r="B20" s="18">
        <f t="shared" si="14"/>
        <v>38651143.846508205</v>
      </c>
      <c r="C20" s="19">
        <f t="shared" si="15"/>
        <v>0.12095605644757873</v>
      </c>
      <c r="D20" s="19">
        <f t="shared" si="16"/>
        <v>0.87904394355242133</v>
      </c>
      <c r="E20" s="20">
        <f t="shared" si="0"/>
        <v>197733.66871847084</v>
      </c>
      <c r="F20" s="26">
        <f t="shared" si="17"/>
        <v>21201</v>
      </c>
      <c r="G20" s="19">
        <f t="shared" si="1"/>
        <v>1.8790206877400843E-2</v>
      </c>
      <c r="H20" s="29">
        <v>406</v>
      </c>
      <c r="I20" s="30">
        <f t="shared" si="18"/>
        <v>406</v>
      </c>
      <c r="J20" s="21">
        <v>21607</v>
      </c>
      <c r="K20" s="23">
        <v>487.02874068588881</v>
      </c>
      <c r="L20" s="18">
        <f t="shared" si="2"/>
        <v>1768449.5143501353</v>
      </c>
      <c r="M20" s="26">
        <f t="shared" si="3"/>
        <v>71915.5</v>
      </c>
      <c r="N20" s="19">
        <f t="shared" si="4"/>
        <v>2.3192480610678728E-2</v>
      </c>
      <c r="O20" s="29">
        <v>1707.5</v>
      </c>
      <c r="P20" s="30">
        <f t="shared" si="5"/>
        <v>1707.5</v>
      </c>
      <c r="Q20" s="21">
        <v>73623</v>
      </c>
      <c r="R20" s="23">
        <v>1035.6951767789958</v>
      </c>
      <c r="S20" s="18">
        <f t="shared" si="6"/>
        <v>17886056.72003841</v>
      </c>
      <c r="T20" s="26">
        <f t="shared" si="7"/>
        <v>230704.4</v>
      </c>
      <c r="U20" s="19">
        <f t="shared" si="8"/>
        <v>6.261925271010417E-2</v>
      </c>
      <c r="V20" s="29">
        <v>15411.599999999999</v>
      </c>
      <c r="W20" s="30">
        <f t="shared" si="9"/>
        <v>15411.599999999999</v>
      </c>
      <c r="X20" s="21">
        <v>246116</v>
      </c>
      <c r="Y20" s="23">
        <v>1160.5580679513102</v>
      </c>
      <c r="Z20" s="18">
        <f t="shared" si="10"/>
        <v>18798903.943401191</v>
      </c>
      <c r="AA20" s="18">
        <f t="shared" si="11"/>
        <v>1117766</v>
      </c>
      <c r="AB20" s="19">
        <f t="shared" si="12"/>
        <v>1.6354116249394993E-2</v>
      </c>
      <c r="AC20" s="21">
        <v>18584</v>
      </c>
      <c r="AD20" s="22">
        <f t="shared" si="13"/>
        <v>18584</v>
      </c>
      <c r="AE20" s="21">
        <v>1136350</v>
      </c>
      <c r="AF20" s="23">
        <v>1011.5639229122467</v>
      </c>
    </row>
    <row r="21" spans="1:37" s="24" customFormat="1" x14ac:dyDescent="0.3">
      <c r="A21" s="37">
        <v>46223</v>
      </c>
      <c r="B21" s="18">
        <f t="shared" si="14"/>
        <v>95811948.51496461</v>
      </c>
      <c r="C21" s="19">
        <f t="shared" si="15"/>
        <v>0.15330626421738908</v>
      </c>
      <c r="D21" s="19">
        <f t="shared" si="16"/>
        <v>0.84669373578261098</v>
      </c>
      <c r="E21" s="20">
        <f t="shared" si="0"/>
        <v>1223562.0376258469</v>
      </c>
      <c r="F21" s="26">
        <f t="shared" si="17"/>
        <v>71331</v>
      </c>
      <c r="G21" s="19">
        <f t="shared" si="1"/>
        <v>3.7342438392399258E-2</v>
      </c>
      <c r="H21" s="29">
        <v>2767</v>
      </c>
      <c r="I21" s="30">
        <f t="shared" si="18"/>
        <v>2767</v>
      </c>
      <c r="J21" s="21">
        <v>74098</v>
      </c>
      <c r="K21" s="23">
        <v>442.19806202596561</v>
      </c>
      <c r="L21" s="18">
        <f t="shared" si="2"/>
        <v>4935993.1890968746</v>
      </c>
      <c r="M21" s="26">
        <f t="shared" si="3"/>
        <v>188797</v>
      </c>
      <c r="N21" s="19">
        <f t="shared" si="4"/>
        <v>2.2936515740390934E-2</v>
      </c>
      <c r="O21" s="29">
        <v>4432</v>
      </c>
      <c r="P21" s="30">
        <f t="shared" si="5"/>
        <v>4432</v>
      </c>
      <c r="Q21" s="21">
        <v>193229</v>
      </c>
      <c r="R21" s="23">
        <v>1113.7168747962262</v>
      </c>
      <c r="S21" s="18">
        <f t="shared" si="6"/>
        <v>35604188.223388925</v>
      </c>
      <c r="T21" s="26">
        <f t="shared" si="7"/>
        <v>379901.9</v>
      </c>
      <c r="U21" s="19">
        <f t="shared" si="8"/>
        <v>7.2067893318873394E-2</v>
      </c>
      <c r="V21" s="29">
        <v>29505.1</v>
      </c>
      <c r="W21" s="30">
        <f t="shared" si="9"/>
        <v>29505.1</v>
      </c>
      <c r="X21" s="21">
        <v>409407</v>
      </c>
      <c r="Y21" s="23">
        <v>1206.7130165086351</v>
      </c>
      <c r="Z21" s="18">
        <f t="shared" si="10"/>
        <v>54048205.064852968</v>
      </c>
      <c r="AA21" s="18">
        <f t="shared" si="11"/>
        <v>2599341</v>
      </c>
      <c r="AB21" s="19">
        <f t="shared" si="12"/>
        <v>2.0959416765725495E-2</v>
      </c>
      <c r="AC21" s="21">
        <v>55647</v>
      </c>
      <c r="AD21" s="22">
        <f t="shared" si="13"/>
        <v>55647</v>
      </c>
      <c r="AE21" s="21">
        <v>2654988</v>
      </c>
      <c r="AF21" s="23">
        <v>971.26898242228629</v>
      </c>
      <c r="AK21" s="25"/>
    </row>
    <row r="22" spans="1:37" x14ac:dyDescent="0.3">
      <c r="A22" s="37">
        <v>46224</v>
      </c>
      <c r="B22" s="18">
        <f t="shared" si="14"/>
        <v>87900192.417242795</v>
      </c>
      <c r="C22" s="19">
        <f t="shared" si="15"/>
        <v>0.16479132119852016</v>
      </c>
      <c r="D22" s="19">
        <f t="shared" si="16"/>
        <v>0.83520867880147986</v>
      </c>
      <c r="E22" s="20">
        <f t="shared" si="0"/>
        <v>1040913.6993968409</v>
      </c>
      <c r="F22" s="26">
        <f t="shared" si="17"/>
        <v>61052</v>
      </c>
      <c r="G22" s="19">
        <f t="shared" si="1"/>
        <v>3.8536039937636817E-2</v>
      </c>
      <c r="H22" s="29">
        <v>2447</v>
      </c>
      <c r="I22" s="30">
        <f t="shared" si="18"/>
        <v>2447</v>
      </c>
      <c r="J22" s="21">
        <v>63499</v>
      </c>
      <c r="K22" s="23">
        <v>425.38361234035182</v>
      </c>
      <c r="L22" s="18">
        <f t="shared" si="2"/>
        <v>4982263.7710998496</v>
      </c>
      <c r="M22" s="26">
        <f t="shared" si="3"/>
        <v>166512.5</v>
      </c>
      <c r="N22" s="19">
        <f t="shared" si="4"/>
        <v>2.5547466613607368E-2</v>
      </c>
      <c r="O22" s="29">
        <v>4365.5</v>
      </c>
      <c r="P22" s="30">
        <f t="shared" si="5"/>
        <v>4365.5</v>
      </c>
      <c r="Q22" s="21">
        <v>170878</v>
      </c>
      <c r="R22" s="23">
        <v>1141.2813586301338</v>
      </c>
      <c r="S22" s="18">
        <f t="shared" si="6"/>
        <v>35269338.027627639</v>
      </c>
      <c r="T22" s="26">
        <f t="shared" si="7"/>
        <v>344666.7</v>
      </c>
      <c r="U22" s="19">
        <f t="shared" si="8"/>
        <v>7.9442911666590996E-2</v>
      </c>
      <c r="V22" s="29">
        <v>29744.3</v>
      </c>
      <c r="W22" s="30">
        <f t="shared" si="9"/>
        <v>29744.3</v>
      </c>
      <c r="X22" s="21">
        <v>374411</v>
      </c>
      <c r="Y22" s="23">
        <v>1185.7511532504593</v>
      </c>
      <c r="Z22" s="18">
        <f t="shared" si="10"/>
        <v>46607676.919118464</v>
      </c>
      <c r="AA22" s="18">
        <f t="shared" si="11"/>
        <v>2203027</v>
      </c>
      <c r="AB22" s="19">
        <f t="shared" si="12"/>
        <v>2.126490298068499E-2</v>
      </c>
      <c r="AC22" s="21">
        <v>47865</v>
      </c>
      <c r="AD22" s="22">
        <f t="shared" si="13"/>
        <v>47865</v>
      </c>
      <c r="AE22" s="21">
        <v>2250892</v>
      </c>
      <c r="AF22" s="23">
        <v>973.73189008917711</v>
      </c>
    </row>
    <row r="23" spans="1:37" s="24" customFormat="1" x14ac:dyDescent="0.3">
      <c r="A23" s="37">
        <v>46225</v>
      </c>
      <c r="B23" s="18">
        <f t="shared" si="14"/>
        <v>83272960.502123281</v>
      </c>
      <c r="C23" s="19">
        <f t="shared" si="15"/>
        <v>0.16699263058133162</v>
      </c>
      <c r="D23" s="19">
        <f t="shared" si="16"/>
        <v>0.83300736941866838</v>
      </c>
      <c r="E23" s="20">
        <f t="shared" si="0"/>
        <v>976335.73169501999</v>
      </c>
      <c r="F23" s="26">
        <f t="shared" si="17"/>
        <v>59157</v>
      </c>
      <c r="G23" s="19">
        <f t="shared" si="1"/>
        <v>3.7878541456591745E-2</v>
      </c>
      <c r="H23" s="29">
        <v>2329</v>
      </c>
      <c r="I23" s="30">
        <f t="shared" si="18"/>
        <v>2329</v>
      </c>
      <c r="J23" s="21">
        <v>61486</v>
      </c>
      <c r="K23" s="23">
        <v>419.20812867969943</v>
      </c>
      <c r="L23" s="18">
        <f t="shared" si="2"/>
        <v>4638400.1962190019</v>
      </c>
      <c r="M23" s="26">
        <f t="shared" si="3"/>
        <v>155654</v>
      </c>
      <c r="N23" s="19">
        <f t="shared" si="4"/>
        <v>2.6261792157745916E-2</v>
      </c>
      <c r="O23" s="29">
        <v>4198</v>
      </c>
      <c r="P23" s="30">
        <f t="shared" si="5"/>
        <v>4198</v>
      </c>
      <c r="Q23" s="21">
        <v>159852</v>
      </c>
      <c r="R23" s="23">
        <v>1104.9071453594574</v>
      </c>
      <c r="S23" s="18">
        <f t="shared" si="6"/>
        <v>33362973.154911939</v>
      </c>
      <c r="T23" s="26">
        <f t="shared" si="7"/>
        <v>322620.5</v>
      </c>
      <c r="U23" s="19">
        <f t="shared" si="8"/>
        <v>8.1300847735148979E-2</v>
      </c>
      <c r="V23" s="29">
        <v>28550.5</v>
      </c>
      <c r="W23" s="30">
        <f t="shared" si="9"/>
        <v>28550.5</v>
      </c>
      <c r="X23" s="21">
        <v>351171</v>
      </c>
      <c r="Y23" s="23">
        <v>1168.5600306443648</v>
      </c>
      <c r="Z23" s="18">
        <f t="shared" si="10"/>
        <v>44295251.419297323</v>
      </c>
      <c r="AA23" s="18">
        <f t="shared" si="11"/>
        <v>2101775</v>
      </c>
      <c r="AB23" s="19">
        <f t="shared" si="12"/>
        <v>2.1551449231844974E-2</v>
      </c>
      <c r="AC23" s="21">
        <v>46294</v>
      </c>
      <c r="AD23" s="22">
        <f t="shared" si="13"/>
        <v>46294</v>
      </c>
      <c r="AE23" s="21">
        <v>2148069</v>
      </c>
      <c r="AF23" s="23">
        <v>956.82488917132514</v>
      </c>
      <c r="AK23" s="25"/>
    </row>
    <row r="24" spans="1:37" x14ac:dyDescent="0.3">
      <c r="A24" s="37">
        <v>46226</v>
      </c>
      <c r="B24" s="18">
        <f t="shared" si="14"/>
        <v>139864939.58189097</v>
      </c>
      <c r="C24" s="19">
        <f t="shared" si="15"/>
        <v>0.2853822141143938</v>
      </c>
      <c r="D24" s="19">
        <f t="shared" si="16"/>
        <v>0.7146177858856062</v>
      </c>
      <c r="E24" s="20">
        <f t="shared" si="0"/>
        <v>1833007.7582005621</v>
      </c>
      <c r="F24" s="26">
        <f t="shared" si="17"/>
        <v>59140</v>
      </c>
      <c r="G24" s="19">
        <f t="shared" si="1"/>
        <v>4.4371909640306371E-2</v>
      </c>
      <c r="H24" s="29">
        <v>2746</v>
      </c>
      <c r="I24" s="30">
        <f t="shared" si="18"/>
        <v>2746</v>
      </c>
      <c r="J24" s="21">
        <v>61886</v>
      </c>
      <c r="K24" s="23">
        <v>667.51921274601682</v>
      </c>
      <c r="L24" s="18">
        <f t="shared" si="2"/>
        <v>19372384.055540487</v>
      </c>
      <c r="M24" s="26">
        <f t="shared" si="3"/>
        <v>149002.5</v>
      </c>
      <c r="N24" s="19">
        <f t="shared" si="4"/>
        <v>8.1552458501044797E-2</v>
      </c>
      <c r="O24" s="29">
        <v>13230.5</v>
      </c>
      <c r="P24" s="30">
        <f t="shared" si="5"/>
        <v>13230.5</v>
      </c>
      <c r="Q24" s="21">
        <v>162233</v>
      </c>
      <c r="R24" s="23">
        <v>1464.2216133585646</v>
      </c>
      <c r="S24" s="18">
        <f t="shared" si="6"/>
        <v>66328545.195738129</v>
      </c>
      <c r="T24" s="26">
        <f t="shared" si="7"/>
        <v>315134.59999999998</v>
      </c>
      <c r="U24" s="19">
        <f t="shared" si="8"/>
        <v>0.13468776943649671</v>
      </c>
      <c r="V24" s="29">
        <v>49051.399999999994</v>
      </c>
      <c r="W24" s="30">
        <f t="shared" si="9"/>
        <v>49051.399999999994</v>
      </c>
      <c r="X24" s="21">
        <v>364186</v>
      </c>
      <c r="Y24" s="23">
        <v>1352.2253227377432</v>
      </c>
      <c r="Z24" s="18">
        <f t="shared" si="10"/>
        <v>52331002.572411798</v>
      </c>
      <c r="AA24" s="18">
        <f t="shared" si="11"/>
        <v>2113136</v>
      </c>
      <c r="AB24" s="19">
        <f t="shared" si="12"/>
        <v>2.4770076536545924E-2</v>
      </c>
      <c r="AC24" s="21">
        <v>53672</v>
      </c>
      <c r="AD24" s="22">
        <f t="shared" si="13"/>
        <v>53672</v>
      </c>
      <c r="AE24" s="21">
        <v>2166808</v>
      </c>
      <c r="AF24" s="23">
        <v>975.0149532793971</v>
      </c>
    </row>
    <row r="25" spans="1:37" s="24" customFormat="1" x14ac:dyDescent="0.3">
      <c r="A25" s="37">
        <v>46227</v>
      </c>
      <c r="B25" s="18">
        <f t="shared" si="14"/>
        <v>110775126.1362651</v>
      </c>
      <c r="C25" s="19">
        <f t="shared" si="15"/>
        <v>0.22441721636772127</v>
      </c>
      <c r="D25" s="19">
        <f t="shared" si="16"/>
        <v>0.77558278363227873</v>
      </c>
      <c r="E25" s="20">
        <f t="shared" si="0"/>
        <v>1237013.1102996455</v>
      </c>
      <c r="F25" s="26">
        <f t="shared" si="17"/>
        <v>53853</v>
      </c>
      <c r="G25" s="19">
        <f t="shared" si="1"/>
        <v>3.6032649554290627E-2</v>
      </c>
      <c r="H25" s="29">
        <v>2013</v>
      </c>
      <c r="I25" s="30">
        <f t="shared" si="18"/>
        <v>2013</v>
      </c>
      <c r="J25" s="21">
        <v>55866</v>
      </c>
      <c r="K25" s="23">
        <v>614.51222568288404</v>
      </c>
      <c r="L25" s="18">
        <f t="shared" si="2"/>
        <v>6810997.2137869811</v>
      </c>
      <c r="M25" s="26">
        <f t="shared" si="3"/>
        <v>151721.5</v>
      </c>
      <c r="N25" s="19">
        <f t="shared" si="4"/>
        <v>3.7819069664203953E-2</v>
      </c>
      <c r="O25" s="29">
        <v>5963.5</v>
      </c>
      <c r="P25" s="30">
        <f t="shared" si="5"/>
        <v>5963.5</v>
      </c>
      <c r="Q25" s="21">
        <v>157685</v>
      </c>
      <c r="R25" s="23">
        <v>1142.1140628468149</v>
      </c>
      <c r="S25" s="18">
        <f t="shared" si="6"/>
        <v>53706733.143292144</v>
      </c>
      <c r="T25" s="26">
        <f t="shared" si="7"/>
        <v>314034.2</v>
      </c>
      <c r="U25" s="19">
        <f t="shared" si="8"/>
        <v>0.12643066172625206</v>
      </c>
      <c r="V25" s="29">
        <v>45449.799999999996</v>
      </c>
      <c r="W25" s="30">
        <f t="shared" si="9"/>
        <v>45449.799999999996</v>
      </c>
      <c r="X25" s="21">
        <v>359484</v>
      </c>
      <c r="Y25" s="23">
        <v>1181.6714956565738</v>
      </c>
      <c r="Z25" s="18">
        <f t="shared" si="10"/>
        <v>49020382.668886319</v>
      </c>
      <c r="AA25" s="18">
        <f t="shared" si="11"/>
        <v>2058853</v>
      </c>
      <c r="AB25" s="19">
        <f t="shared" si="12"/>
        <v>2.4134835422974614E-2</v>
      </c>
      <c r="AC25" s="21">
        <v>50919</v>
      </c>
      <c r="AD25" s="22">
        <f t="shared" si="13"/>
        <v>50919</v>
      </c>
      <c r="AE25" s="21">
        <v>2109772</v>
      </c>
      <c r="AF25" s="23">
        <v>962.71298864640539</v>
      </c>
      <c r="AK25" s="25"/>
    </row>
    <row r="26" spans="1:37" x14ac:dyDescent="0.3">
      <c r="A26" s="37">
        <v>46228</v>
      </c>
      <c r="B26" s="18">
        <f t="shared" si="14"/>
        <v>70204008.362199113</v>
      </c>
      <c r="C26" s="19">
        <f t="shared" si="15"/>
        <v>0.20091297671450076</v>
      </c>
      <c r="D26" s="19">
        <f t="shared" si="16"/>
        <v>0.79908702328549919</v>
      </c>
      <c r="E26" s="20">
        <f t="shared" si="0"/>
        <v>366195.47131129744</v>
      </c>
      <c r="F26" s="26">
        <f t="shared" si="17"/>
        <v>22474</v>
      </c>
      <c r="G26" s="19">
        <f t="shared" si="1"/>
        <v>2.3845719497893412E-2</v>
      </c>
      <c r="H26" s="29">
        <v>549</v>
      </c>
      <c r="I26" s="30">
        <f t="shared" si="18"/>
        <v>549</v>
      </c>
      <c r="J26" s="21">
        <v>23023</v>
      </c>
      <c r="K26" s="23">
        <v>667.02271641402081</v>
      </c>
      <c r="L26" s="18">
        <f t="shared" si="2"/>
        <v>1804898.8435951876</v>
      </c>
      <c r="M26" s="26">
        <f t="shared" si="3"/>
        <v>84467</v>
      </c>
      <c r="N26" s="19">
        <f t="shared" si="4"/>
        <v>2.0024828002273967E-2</v>
      </c>
      <c r="O26" s="29">
        <v>1726</v>
      </c>
      <c r="P26" s="30">
        <f t="shared" si="5"/>
        <v>1726</v>
      </c>
      <c r="Q26" s="21">
        <v>86193</v>
      </c>
      <c r="R26" s="23">
        <v>1045.7119603680114</v>
      </c>
      <c r="S26" s="18">
        <f t="shared" si="6"/>
        <v>43194376.68700178</v>
      </c>
      <c r="T26" s="26">
        <f t="shared" si="7"/>
        <v>237909</v>
      </c>
      <c r="U26" s="19">
        <f t="shared" si="8"/>
        <v>0.13821070476411268</v>
      </c>
      <c r="V26" s="29">
        <v>38155</v>
      </c>
      <c r="W26" s="30">
        <f t="shared" si="9"/>
        <v>38155</v>
      </c>
      <c r="X26" s="21">
        <v>276064</v>
      </c>
      <c r="Y26" s="23">
        <v>1132.0764431136622</v>
      </c>
      <c r="Z26" s="18">
        <f t="shared" si="10"/>
        <v>24838537.360290844</v>
      </c>
      <c r="AA26" s="18">
        <f t="shared" si="11"/>
        <v>1334746</v>
      </c>
      <c r="AB26" s="19">
        <f t="shared" si="12"/>
        <v>1.8831724450220678E-2</v>
      </c>
      <c r="AC26" s="21">
        <v>25618</v>
      </c>
      <c r="AD26" s="22">
        <f t="shared" si="13"/>
        <v>25618</v>
      </c>
      <c r="AE26" s="21">
        <v>1360364</v>
      </c>
      <c r="AF26" s="23">
        <v>969.57363417483191</v>
      </c>
    </row>
    <row r="27" spans="1:37" s="24" customFormat="1" x14ac:dyDescent="0.3">
      <c r="A27" s="37">
        <v>46229</v>
      </c>
      <c r="B27" s="18">
        <f t="shared" si="14"/>
        <v>73133628.248511374</v>
      </c>
      <c r="C27" s="19">
        <f t="shared" si="15"/>
        <v>0.22775093925815729</v>
      </c>
      <c r="D27" s="19">
        <f t="shared" si="16"/>
        <v>0.77224906074184274</v>
      </c>
      <c r="E27" s="20">
        <f t="shared" si="0"/>
        <v>336414.28868465917</v>
      </c>
      <c r="F27" s="26">
        <f t="shared" si="17"/>
        <v>23579</v>
      </c>
      <c r="G27" s="19">
        <f t="shared" si="1"/>
        <v>1.9461887137688694E-2</v>
      </c>
      <c r="H27" s="29">
        <v>468</v>
      </c>
      <c r="I27" s="30">
        <f t="shared" si="18"/>
        <v>468</v>
      </c>
      <c r="J27" s="21">
        <v>24047</v>
      </c>
      <c r="K27" s="23">
        <v>718.83395018089573</v>
      </c>
      <c r="L27" s="18">
        <f t="shared" si="2"/>
        <v>1411134.5504574531</v>
      </c>
      <c r="M27" s="26">
        <f t="shared" si="3"/>
        <v>74941.5</v>
      </c>
      <c r="N27" s="19">
        <f t="shared" si="4"/>
        <v>1.7701724951502122E-2</v>
      </c>
      <c r="O27" s="29">
        <v>1350.5</v>
      </c>
      <c r="P27" s="30">
        <f t="shared" si="5"/>
        <v>1350.5</v>
      </c>
      <c r="Q27" s="21">
        <v>76292</v>
      </c>
      <c r="R27" s="23">
        <v>1044.8978529858964</v>
      </c>
      <c r="S27" s="18">
        <f t="shared" si="6"/>
        <v>50745300.956964053</v>
      </c>
      <c r="T27" s="26">
        <f t="shared" si="7"/>
        <v>212341.6</v>
      </c>
      <c r="U27" s="19">
        <f t="shared" si="8"/>
        <v>0.17295714085406699</v>
      </c>
      <c r="V27" s="29">
        <v>44406.399999999994</v>
      </c>
      <c r="W27" s="30">
        <f t="shared" si="9"/>
        <v>44406.399999999994</v>
      </c>
      <c r="X27" s="21">
        <v>256748</v>
      </c>
      <c r="Y27" s="23">
        <v>1142.7474633603279</v>
      </c>
      <c r="Z27" s="18">
        <f t="shared" si="10"/>
        <v>20640778.452405203</v>
      </c>
      <c r="AA27" s="18">
        <f t="shared" si="11"/>
        <v>1166517</v>
      </c>
      <c r="AB27" s="19">
        <f t="shared" si="12"/>
        <v>1.7630186314899467E-2</v>
      </c>
      <c r="AC27" s="21">
        <v>20935</v>
      </c>
      <c r="AD27" s="22">
        <f t="shared" si="13"/>
        <v>20935</v>
      </c>
      <c r="AE27" s="21">
        <v>1187452</v>
      </c>
      <c r="AF27" s="23">
        <v>985.94594948197766</v>
      </c>
      <c r="AK27" s="25"/>
    </row>
    <row r="28" spans="1:37" x14ac:dyDescent="0.3">
      <c r="A28" s="37">
        <v>46230</v>
      </c>
      <c r="B28" s="18">
        <f t="shared" si="14"/>
        <v>158057448.58984995</v>
      </c>
      <c r="C28" s="19">
        <f t="shared" si="15"/>
        <v>0.28503682649627626</v>
      </c>
      <c r="D28" s="19">
        <f t="shared" si="16"/>
        <v>0.71496317350372374</v>
      </c>
      <c r="E28" s="20">
        <f t="shared" si="0"/>
        <v>2118930.3327591894</v>
      </c>
      <c r="F28" s="26">
        <f t="shared" si="17"/>
        <v>78750</v>
      </c>
      <c r="G28" s="19">
        <f t="shared" si="1"/>
        <v>3.8003444863854582E-2</v>
      </c>
      <c r="H28" s="29">
        <v>3111</v>
      </c>
      <c r="I28" s="30">
        <f t="shared" si="18"/>
        <v>3111</v>
      </c>
      <c r="J28" s="21">
        <v>81861</v>
      </c>
      <c r="K28" s="23">
        <v>681.1090751395659</v>
      </c>
      <c r="L28" s="18">
        <f t="shared" si="2"/>
        <v>13976684.64298339</v>
      </c>
      <c r="M28" s="26">
        <f t="shared" si="3"/>
        <v>194600.5</v>
      </c>
      <c r="N28" s="19">
        <f t="shared" si="4"/>
        <v>5.7670330734589124E-2</v>
      </c>
      <c r="O28" s="29">
        <v>11909.5</v>
      </c>
      <c r="P28" s="30">
        <f t="shared" si="5"/>
        <v>11909.5</v>
      </c>
      <c r="Q28" s="21">
        <v>206510</v>
      </c>
      <c r="R28" s="23">
        <v>1173.5744273885041</v>
      </c>
      <c r="S28" s="18">
        <f t="shared" si="6"/>
        <v>83560799.783410802</v>
      </c>
      <c r="T28" s="26">
        <f t="shared" si="7"/>
        <v>347390.2</v>
      </c>
      <c r="U28" s="19">
        <f t="shared" si="8"/>
        <v>0.16631220736708976</v>
      </c>
      <c r="V28" s="29">
        <v>69300.800000000003</v>
      </c>
      <c r="W28" s="30">
        <f t="shared" si="9"/>
        <v>69300.800000000003</v>
      </c>
      <c r="X28" s="21">
        <v>416691</v>
      </c>
      <c r="Y28" s="23">
        <v>1205.7696272396681</v>
      </c>
      <c r="Z28" s="18">
        <f t="shared" si="10"/>
        <v>58401033.830696553</v>
      </c>
      <c r="AA28" s="18">
        <f t="shared" si="11"/>
        <v>2530015</v>
      </c>
      <c r="AB28" s="19">
        <f t="shared" si="12"/>
        <v>2.3050843530742826E-2</v>
      </c>
      <c r="AC28" s="21">
        <v>59695</v>
      </c>
      <c r="AD28" s="22">
        <f t="shared" si="13"/>
        <v>59695</v>
      </c>
      <c r="AE28" s="21">
        <v>2589710</v>
      </c>
      <c r="AF28" s="23">
        <v>978.32370936756092</v>
      </c>
    </row>
    <row r="29" spans="1:37" s="24" customFormat="1" x14ac:dyDescent="0.3">
      <c r="A29" s="37">
        <v>46231</v>
      </c>
      <c r="B29" s="18">
        <f t="shared" si="14"/>
        <v>101911363.93617997</v>
      </c>
      <c r="C29" s="19">
        <f t="shared" si="15"/>
        <v>0.17777932271529914</v>
      </c>
      <c r="D29" s="19">
        <f t="shared" si="16"/>
        <v>0.82222067728470083</v>
      </c>
      <c r="E29" s="20">
        <f t="shared" si="0"/>
        <v>1700451.5487018544</v>
      </c>
      <c r="F29" s="26">
        <f t="shared" si="17"/>
        <v>67398</v>
      </c>
      <c r="G29" s="19">
        <f t="shared" si="1"/>
        <v>3.8544935805991443E-2</v>
      </c>
      <c r="H29" s="29">
        <v>2702</v>
      </c>
      <c r="I29" s="30">
        <f t="shared" si="18"/>
        <v>2702</v>
      </c>
      <c r="J29" s="21">
        <v>70100</v>
      </c>
      <c r="K29" s="23">
        <v>629.33069900142652</v>
      </c>
      <c r="L29" s="18">
        <f t="shared" si="2"/>
        <v>4380708.8691535071</v>
      </c>
      <c r="M29" s="26">
        <f t="shared" si="3"/>
        <v>178745</v>
      </c>
      <c r="N29" s="19">
        <f t="shared" si="4"/>
        <v>2.1620734010235638E-2</v>
      </c>
      <c r="O29" s="29">
        <v>3950</v>
      </c>
      <c r="P29" s="30">
        <f t="shared" si="5"/>
        <v>3950</v>
      </c>
      <c r="Q29" s="21">
        <v>182695</v>
      </c>
      <c r="R29" s="23">
        <v>1109.0402200388626</v>
      </c>
      <c r="S29" s="18">
        <f t="shared" si="6"/>
        <v>43039637.402405158</v>
      </c>
      <c r="T29" s="26">
        <f t="shared" si="7"/>
        <v>352060.8</v>
      </c>
      <c r="U29" s="19">
        <f t="shared" si="8"/>
        <v>9.3575279475600265E-2</v>
      </c>
      <c r="V29" s="29">
        <v>36345.199999999997</v>
      </c>
      <c r="W29" s="30">
        <f t="shared" si="9"/>
        <v>36345.199999999997</v>
      </c>
      <c r="X29" s="21">
        <v>388406</v>
      </c>
      <c r="Y29" s="23">
        <v>1184.1904131055865</v>
      </c>
      <c r="Z29" s="18">
        <f t="shared" si="10"/>
        <v>52790566.115919441</v>
      </c>
      <c r="AA29" s="18">
        <f t="shared" si="11"/>
        <v>2236500</v>
      </c>
      <c r="AB29" s="19">
        <f t="shared" si="12"/>
        <v>2.403837342347178E-2</v>
      </c>
      <c r="AC29" s="21">
        <v>55086</v>
      </c>
      <c r="AD29" s="22">
        <f t="shared" si="13"/>
        <v>55086</v>
      </c>
      <c r="AE29" s="21">
        <v>2291586</v>
      </c>
      <c r="AF29" s="23">
        <v>958.3299952060313</v>
      </c>
      <c r="AK29" s="25"/>
    </row>
    <row r="30" spans="1:37" x14ac:dyDescent="0.3">
      <c r="A30" s="37">
        <v>46232</v>
      </c>
      <c r="B30" s="18">
        <f t="shared" si="14"/>
        <v>134451862.6980032</v>
      </c>
      <c r="C30" s="19">
        <f t="shared" si="15"/>
        <v>0.21460350569820955</v>
      </c>
      <c r="D30" s="19">
        <f t="shared" si="16"/>
        <v>0.78539649430179048</v>
      </c>
      <c r="E30" s="20">
        <f t="shared" si="0"/>
        <v>2136977.2947575673</v>
      </c>
      <c r="F30" s="26">
        <f t="shared" si="17"/>
        <v>67375</v>
      </c>
      <c r="G30" s="19">
        <f t="shared" si="1"/>
        <v>4.5639333116138082E-2</v>
      </c>
      <c r="H30" s="29">
        <v>3222</v>
      </c>
      <c r="I30" s="30">
        <f t="shared" si="18"/>
        <v>3222</v>
      </c>
      <c r="J30" s="21">
        <v>70597</v>
      </c>
      <c r="K30" s="23">
        <v>663.24559117242939</v>
      </c>
      <c r="L30" s="18">
        <f t="shared" si="2"/>
        <v>4737173.8673011493</v>
      </c>
      <c r="M30" s="26">
        <f t="shared" si="3"/>
        <v>178506</v>
      </c>
      <c r="N30" s="19">
        <f t="shared" si="4"/>
        <v>2.1943882834459291E-2</v>
      </c>
      <c r="O30" s="29">
        <v>4005</v>
      </c>
      <c r="P30" s="30">
        <f t="shared" si="5"/>
        <v>4005</v>
      </c>
      <c r="Q30" s="21">
        <v>182511</v>
      </c>
      <c r="R30" s="23">
        <v>1182.8149481401122</v>
      </c>
      <c r="S30" s="18">
        <f t="shared" si="6"/>
        <v>59023744.345516011</v>
      </c>
      <c r="T30" s="26">
        <f t="shared" si="7"/>
        <v>356694</v>
      </c>
      <c r="U30" s="19">
        <f t="shared" si="8"/>
        <v>0.11673550649273468</v>
      </c>
      <c r="V30" s="29">
        <v>47142</v>
      </c>
      <c r="W30" s="30">
        <f t="shared" si="9"/>
        <v>47142</v>
      </c>
      <c r="X30" s="21">
        <v>403836</v>
      </c>
      <c r="Y30" s="23">
        <v>1252.0415838427732</v>
      </c>
      <c r="Z30" s="18">
        <f t="shared" si="10"/>
        <v>68553967.190428481</v>
      </c>
      <c r="AA30" s="18">
        <f t="shared" si="11"/>
        <v>2277126</v>
      </c>
      <c r="AB30" s="19">
        <f t="shared" si="12"/>
        <v>3.0284783254877479E-2</v>
      </c>
      <c r="AC30" s="21">
        <v>71116</v>
      </c>
      <c r="AD30" s="22">
        <f t="shared" si="13"/>
        <v>71116</v>
      </c>
      <c r="AE30" s="21">
        <v>2348242</v>
      </c>
      <c r="AF30" s="23">
        <v>963.97389041043471</v>
      </c>
    </row>
    <row r="31" spans="1:37" s="24" customFormat="1" x14ac:dyDescent="0.3">
      <c r="A31" s="37">
        <v>46233</v>
      </c>
      <c r="B31" s="18">
        <f t="shared" si="14"/>
        <v>139765137.39929682</v>
      </c>
      <c r="C31" s="19">
        <f t="shared" si="15"/>
        <v>0.20750008054179025</v>
      </c>
      <c r="D31" s="19">
        <f t="shared" si="16"/>
        <v>0.79249991945820975</v>
      </c>
      <c r="E31" s="20">
        <f t="shared" si="0"/>
        <v>2148000.9095687461</v>
      </c>
      <c r="F31" s="26">
        <f t="shared" si="17"/>
        <v>70465</v>
      </c>
      <c r="G31" s="19">
        <f t="shared" si="1"/>
        <v>4.0470062774895489E-2</v>
      </c>
      <c r="H31" s="29">
        <v>2972</v>
      </c>
      <c r="I31" s="30">
        <f t="shared" si="18"/>
        <v>2972</v>
      </c>
      <c r="J31" s="21">
        <v>73437</v>
      </c>
      <c r="K31" s="23">
        <v>722.74593188719587</v>
      </c>
      <c r="L31" s="18">
        <f t="shared" si="2"/>
        <v>4581243.3709175736</v>
      </c>
      <c r="M31" s="26">
        <f t="shared" si="3"/>
        <v>191368</v>
      </c>
      <c r="N31" s="19">
        <f t="shared" si="4"/>
        <v>2.0995334370139968E-2</v>
      </c>
      <c r="O31" s="29">
        <v>4104</v>
      </c>
      <c r="P31" s="30">
        <f t="shared" si="5"/>
        <v>4104</v>
      </c>
      <c r="Q31" s="21">
        <v>195472</v>
      </c>
      <c r="R31" s="23">
        <v>1116.2873710812801</v>
      </c>
      <c r="S31" s="18">
        <f t="shared" si="6"/>
        <v>61736679.015121549</v>
      </c>
      <c r="T31" s="26">
        <f t="shared" si="7"/>
        <v>394002.2</v>
      </c>
      <c r="U31" s="19">
        <f t="shared" si="8"/>
        <v>0.11672364589334833</v>
      </c>
      <c r="V31" s="29">
        <v>52066.799999999996</v>
      </c>
      <c r="W31" s="30">
        <f t="shared" si="9"/>
        <v>52066.799999999996</v>
      </c>
      <c r="X31" s="21">
        <v>446069</v>
      </c>
      <c r="Y31" s="23">
        <v>1185.7206322478346</v>
      </c>
      <c r="Z31" s="18">
        <f t="shared" si="10"/>
        <v>71299214.10368897</v>
      </c>
      <c r="AA31" s="18">
        <f t="shared" si="11"/>
        <v>2418556</v>
      </c>
      <c r="AB31" s="19">
        <f t="shared" si="12"/>
        <v>2.9311037503406464E-2</v>
      </c>
      <c r="AC31" s="21">
        <v>73031</v>
      </c>
      <c r="AD31" s="22">
        <f t="shared" si="13"/>
        <v>73031</v>
      </c>
      <c r="AE31" s="21">
        <v>2491587</v>
      </c>
      <c r="AF31" s="23">
        <v>976.28697544452325</v>
      </c>
      <c r="AK31" s="25"/>
    </row>
    <row r="32" spans="1:37" x14ac:dyDescent="0.3">
      <c r="A32" s="37">
        <v>46234</v>
      </c>
      <c r="B32" s="18">
        <f t="shared" si="14"/>
        <v>151185054.49112201</v>
      </c>
      <c r="C32" s="19">
        <f t="shared" si="15"/>
        <v>0.18861553250412116</v>
      </c>
      <c r="D32" s="19">
        <f t="shared" si="16"/>
        <v>0.81138446749587878</v>
      </c>
      <c r="E32" s="20">
        <f t="shared" si="0"/>
        <v>565009.50185558619</v>
      </c>
      <c r="F32" s="26">
        <f t="shared" si="17"/>
        <v>70494.328860567606</v>
      </c>
      <c r="G32" s="19">
        <f t="shared" si="1"/>
        <v>1.0550362679061129E-2</v>
      </c>
      <c r="H32" s="29">
        <v>751.67113943238917</v>
      </c>
      <c r="I32" s="30">
        <f t="shared" si="18"/>
        <v>751.67113943238917</v>
      </c>
      <c r="J32" s="21">
        <v>71246</v>
      </c>
      <c r="K32" s="23">
        <v>751.67113943238917</v>
      </c>
      <c r="L32" s="18">
        <f t="shared" si="2"/>
        <v>4564446.6526537482</v>
      </c>
      <c r="M32" s="26">
        <f t="shared" si="3"/>
        <v>205518.5</v>
      </c>
      <c r="N32" s="19">
        <f t="shared" si="4"/>
        <v>1.960377430495926E-2</v>
      </c>
      <c r="O32" s="29">
        <v>4109.5</v>
      </c>
      <c r="P32" s="30">
        <f t="shared" si="5"/>
        <v>4109.5</v>
      </c>
      <c r="Q32" s="21">
        <v>209628</v>
      </c>
      <c r="R32" s="23">
        <v>1110.7060841109012</v>
      </c>
      <c r="S32" s="18">
        <f t="shared" si="6"/>
        <v>66578165.037413113</v>
      </c>
      <c r="T32" s="26">
        <f t="shared" si="7"/>
        <v>379728.8</v>
      </c>
      <c r="U32" s="19">
        <f t="shared" si="8"/>
        <v>0.12719265582693201</v>
      </c>
      <c r="V32" s="29">
        <v>55337.2</v>
      </c>
      <c r="W32" s="30">
        <f t="shared" si="9"/>
        <v>55337.2</v>
      </c>
      <c r="X32" s="21">
        <v>435066</v>
      </c>
      <c r="Y32" s="23">
        <v>1203.1357755255617</v>
      </c>
      <c r="Z32" s="18">
        <f t="shared" si="10"/>
        <v>79477433.299199551</v>
      </c>
      <c r="AA32" s="18">
        <f t="shared" si="11"/>
        <v>2481316</v>
      </c>
      <c r="AB32" s="19">
        <f t="shared" si="12"/>
        <v>3.1268739693168755E-2</v>
      </c>
      <c r="AC32" s="21">
        <v>80092</v>
      </c>
      <c r="AD32" s="22">
        <f t="shared" si="13"/>
        <v>80092</v>
      </c>
      <c r="AE32" s="21">
        <v>2561408</v>
      </c>
      <c r="AF32" s="23">
        <v>992.32674048843273</v>
      </c>
    </row>
    <row r="33" spans="1:37" s="24" customFormat="1" x14ac:dyDescent="0.3">
      <c r="A33" s="37">
        <v>46235</v>
      </c>
      <c r="B33" s="18">
        <f t="shared" si="14"/>
        <v>93719604.496774182</v>
      </c>
      <c r="C33" s="19">
        <f t="shared" si="15"/>
        <v>0.16519776882952697</v>
      </c>
      <c r="D33" s="19">
        <f t="shared" si="16"/>
        <v>0.83480223117047303</v>
      </c>
      <c r="E33" s="20">
        <f t="shared" si="0"/>
        <v>595809.75267172582</v>
      </c>
      <c r="F33" s="26">
        <f t="shared" si="17"/>
        <v>29105.112862737224</v>
      </c>
      <c r="G33" s="19">
        <f t="shared" si="1"/>
        <v>2.5835496778886014E-2</v>
      </c>
      <c r="H33" s="29">
        <v>771.8871372627774</v>
      </c>
      <c r="I33" s="30">
        <f t="shared" si="18"/>
        <v>771.8871372627774</v>
      </c>
      <c r="J33" s="21">
        <v>29877</v>
      </c>
      <c r="K33" s="23">
        <v>771.8871372627774</v>
      </c>
      <c r="L33" s="18">
        <f t="shared" si="2"/>
        <v>3881697.7451052703</v>
      </c>
      <c r="M33" s="26">
        <f t="shared" si="3"/>
        <v>118235</v>
      </c>
      <c r="N33" s="19">
        <f t="shared" si="4"/>
        <v>3.1011563772855046E-2</v>
      </c>
      <c r="O33" s="29">
        <v>3784</v>
      </c>
      <c r="P33" s="30">
        <f t="shared" si="5"/>
        <v>3784</v>
      </c>
      <c r="Q33" s="21">
        <v>122019</v>
      </c>
      <c r="R33" s="23">
        <v>1025.8186429982215</v>
      </c>
      <c r="S33" s="18">
        <f t="shared" si="6"/>
        <v>29624662.412586048</v>
      </c>
      <c r="T33" s="26">
        <f t="shared" si="7"/>
        <v>315304.40000000002</v>
      </c>
      <c r="U33" s="19">
        <f t="shared" si="8"/>
        <v>7.5237053352768826E-2</v>
      </c>
      <c r="V33" s="29">
        <v>25652.600000000002</v>
      </c>
      <c r="W33" s="30">
        <f t="shared" si="9"/>
        <v>25652.600000000002</v>
      </c>
      <c r="X33" s="21">
        <v>340957</v>
      </c>
      <c r="Y33" s="23">
        <v>1154.8405390715188</v>
      </c>
      <c r="Z33" s="18">
        <f t="shared" si="10"/>
        <v>59617434.586411133</v>
      </c>
      <c r="AA33" s="18">
        <f t="shared" si="11"/>
        <v>1737955</v>
      </c>
      <c r="AB33" s="19">
        <f t="shared" si="12"/>
        <v>3.3113654925017076E-2</v>
      </c>
      <c r="AC33" s="21">
        <v>59521</v>
      </c>
      <c r="AD33" s="22">
        <f t="shared" si="13"/>
        <v>59521</v>
      </c>
      <c r="AE33" s="21">
        <v>1797476</v>
      </c>
      <c r="AF33" s="23">
        <v>1001.6201775240862</v>
      </c>
      <c r="AK33" s="25"/>
    </row>
    <row r="34" spans="1:37" x14ac:dyDescent="0.3">
      <c r="A34" s="37">
        <v>46236</v>
      </c>
      <c r="B34" s="18">
        <f t="shared" si="14"/>
        <v>73726922.550713867</v>
      </c>
      <c r="C34" s="19">
        <f t="shared" si="15"/>
        <v>0.16611214840982513</v>
      </c>
      <c r="D34" s="19">
        <f t="shared" si="16"/>
        <v>0.83388785159017487</v>
      </c>
      <c r="E34" s="20">
        <f t="shared" si="0"/>
        <v>500636.84948444733</v>
      </c>
      <c r="F34" s="26">
        <f t="shared" si="17"/>
        <v>24240.443041526374</v>
      </c>
      <c r="G34" s="19">
        <f t="shared" si="1"/>
        <v>2.836126978008759E-2</v>
      </c>
      <c r="H34" s="29">
        <v>707.55695847362517</v>
      </c>
      <c r="I34" s="30">
        <f t="shared" si="18"/>
        <v>707.55695847362517</v>
      </c>
      <c r="J34" s="21">
        <v>24948</v>
      </c>
      <c r="K34" s="23">
        <v>707.55695847362517</v>
      </c>
      <c r="L34" s="18">
        <f t="shared" si="2"/>
        <v>2674218.0120326416</v>
      </c>
      <c r="M34" s="26">
        <f t="shared" si="3"/>
        <v>88830</v>
      </c>
      <c r="N34" s="19">
        <f t="shared" si="4"/>
        <v>2.8309523288630248E-2</v>
      </c>
      <c r="O34" s="29">
        <v>2588</v>
      </c>
      <c r="P34" s="30">
        <f t="shared" si="5"/>
        <v>2588</v>
      </c>
      <c r="Q34" s="21">
        <v>91418</v>
      </c>
      <c r="R34" s="23">
        <v>1033.3145332429062</v>
      </c>
      <c r="S34" s="18">
        <f t="shared" si="6"/>
        <v>25406036.28099427</v>
      </c>
      <c r="T34" s="26">
        <f t="shared" si="7"/>
        <v>263468.40000000002</v>
      </c>
      <c r="U34" s="19">
        <f t="shared" si="8"/>
        <v>7.7162011642813624E-2</v>
      </c>
      <c r="V34" s="29">
        <v>22029.600000000002</v>
      </c>
      <c r="W34" s="30">
        <f t="shared" si="9"/>
        <v>22029.600000000002</v>
      </c>
      <c r="X34" s="21">
        <v>285498</v>
      </c>
      <c r="Y34" s="23">
        <v>1153.2681610648522</v>
      </c>
      <c r="Z34" s="18">
        <f t="shared" si="10"/>
        <v>45146031.408202514</v>
      </c>
      <c r="AA34" s="18">
        <f t="shared" si="11"/>
        <v>1327645</v>
      </c>
      <c r="AB34" s="19">
        <f t="shared" si="12"/>
        <v>3.2279343698293647E-2</v>
      </c>
      <c r="AC34" s="21">
        <v>44285</v>
      </c>
      <c r="AD34" s="22">
        <f t="shared" si="13"/>
        <v>44285</v>
      </c>
      <c r="AE34" s="21">
        <v>1371930</v>
      </c>
      <c r="AF34" s="23">
        <v>1019.4429582974487</v>
      </c>
    </row>
    <row r="35" spans="1:37" s="24" customFormat="1" x14ac:dyDescent="0.3">
      <c r="A35" s="37">
        <v>46237</v>
      </c>
      <c r="B35" s="18">
        <f t="shared" si="14"/>
        <v>1821916235.2089281</v>
      </c>
      <c r="C35" s="19">
        <f t="shared" si="15"/>
        <v>0.33137301851980328</v>
      </c>
      <c r="D35" s="19">
        <f t="shared" si="16"/>
        <v>0.66862698148019672</v>
      </c>
      <c r="E35" s="20">
        <f t="shared" si="0"/>
        <v>70465194.488305598</v>
      </c>
      <c r="F35" s="26">
        <f t="shared" si="17"/>
        <v>86472.645082062256</v>
      </c>
      <c r="G35" s="19">
        <f t="shared" si="1"/>
        <v>8.8485510429735778E-2</v>
      </c>
      <c r="H35" s="29">
        <v>8394.3549179377442</v>
      </c>
      <c r="I35" s="30">
        <f t="shared" si="18"/>
        <v>8394.3549179377442</v>
      </c>
      <c r="J35" s="21">
        <v>94867</v>
      </c>
      <c r="K35" s="23">
        <v>8394.3549179377442</v>
      </c>
      <c r="L35" s="18">
        <f t="shared" si="2"/>
        <v>19851315.183873612</v>
      </c>
      <c r="M35" s="26">
        <f t="shared" si="3"/>
        <v>272666</v>
      </c>
      <c r="N35" s="19">
        <f t="shared" si="4"/>
        <v>4.906621096134061E-2</v>
      </c>
      <c r="O35" s="29">
        <v>14069</v>
      </c>
      <c r="P35" s="30">
        <f t="shared" si="5"/>
        <v>14069</v>
      </c>
      <c r="Q35" s="21">
        <v>286735</v>
      </c>
      <c r="R35" s="23">
        <v>1410.9968856261007</v>
      </c>
      <c r="S35" s="18">
        <f t="shared" si="6"/>
        <v>264336769.26202691</v>
      </c>
      <c r="T35" s="26">
        <f t="shared" si="7"/>
        <v>471186.8</v>
      </c>
      <c r="U35" s="19">
        <f t="shared" si="8"/>
        <v>9.5695798283846639E-2</v>
      </c>
      <c r="V35" s="29">
        <v>49862.200000000004</v>
      </c>
      <c r="W35" s="30">
        <f t="shared" si="9"/>
        <v>49862.200000000004</v>
      </c>
      <c r="X35" s="21">
        <v>521049</v>
      </c>
      <c r="Y35" s="23">
        <v>5301.3458945258508</v>
      </c>
      <c r="Z35" s="18">
        <f t="shared" si="10"/>
        <v>1467262956.2747221</v>
      </c>
      <c r="AA35" s="18">
        <f t="shared" si="11"/>
        <v>2848613</v>
      </c>
      <c r="AB35" s="19">
        <f t="shared" si="12"/>
        <v>9.8125498844880255E-2</v>
      </c>
      <c r="AC35" s="21">
        <v>309934</v>
      </c>
      <c r="AD35" s="22">
        <f t="shared" si="13"/>
        <v>309934</v>
      </c>
      <c r="AE35" s="21">
        <v>3158547</v>
      </c>
      <c r="AF35" s="23">
        <v>4734.1142187521282</v>
      </c>
      <c r="AK35" s="25"/>
    </row>
    <row r="36" spans="1:37" x14ac:dyDescent="0.3">
      <c r="A36" s="37">
        <v>46238</v>
      </c>
      <c r="B36" s="18">
        <f t="shared" si="14"/>
        <v>158602725.86752066</v>
      </c>
      <c r="C36" s="19">
        <f t="shared" si="15"/>
        <v>0.17051013138713472</v>
      </c>
      <c r="D36" s="19">
        <f t="shared" si="16"/>
        <v>0.82948986861286533</v>
      </c>
      <c r="E36" s="20">
        <f t="shared" si="0"/>
        <v>228109.9185961491</v>
      </c>
      <c r="F36" s="26">
        <f t="shared" si="17"/>
        <v>72978.391458832499</v>
      </c>
      <c r="G36" s="19">
        <f t="shared" si="1"/>
        <v>6.5019677244541173E-3</v>
      </c>
      <c r="H36" s="29">
        <v>477.60854116750164</v>
      </c>
      <c r="I36" s="30">
        <f t="shared" si="18"/>
        <v>477.60854116750164</v>
      </c>
      <c r="J36" s="21">
        <v>73456</v>
      </c>
      <c r="K36" s="23">
        <v>477.60854116750164</v>
      </c>
      <c r="L36" s="18">
        <f t="shared" si="2"/>
        <v>10330514.715443395</v>
      </c>
      <c r="M36" s="26">
        <f t="shared" si="3"/>
        <v>238021</v>
      </c>
      <c r="N36" s="19">
        <f t="shared" si="4"/>
        <v>3.4601220026606962E-2</v>
      </c>
      <c r="O36" s="29">
        <v>8531</v>
      </c>
      <c r="P36" s="30">
        <f t="shared" si="5"/>
        <v>8531</v>
      </c>
      <c r="Q36" s="21">
        <v>246552</v>
      </c>
      <c r="R36" s="23">
        <v>1210.9383091599339</v>
      </c>
      <c r="S36" s="18">
        <f t="shared" si="6"/>
        <v>48539582.228592515</v>
      </c>
      <c r="T36" s="26">
        <f t="shared" si="7"/>
        <v>390235</v>
      </c>
      <c r="U36" s="19">
        <f t="shared" si="8"/>
        <v>9.2516842279062095E-2</v>
      </c>
      <c r="V36" s="29">
        <v>39784</v>
      </c>
      <c r="W36" s="30">
        <f t="shared" si="9"/>
        <v>39784</v>
      </c>
      <c r="X36" s="21">
        <v>430019</v>
      </c>
      <c r="Y36" s="23">
        <v>1220.077976789476</v>
      </c>
      <c r="Z36" s="18">
        <f t="shared" si="10"/>
        <v>99504519.004888594</v>
      </c>
      <c r="AA36" s="18">
        <f t="shared" si="11"/>
        <v>2581070</v>
      </c>
      <c r="AB36" s="19">
        <f t="shared" si="12"/>
        <v>3.689010135701154E-2</v>
      </c>
      <c r="AC36" s="21">
        <v>98863</v>
      </c>
      <c r="AD36" s="22">
        <f t="shared" si="13"/>
        <v>98863</v>
      </c>
      <c r="AE36" s="21">
        <v>2679933</v>
      </c>
      <c r="AF36" s="23">
        <v>1006.4889696336202</v>
      </c>
    </row>
    <row r="37" spans="1:37" s="24" customFormat="1" x14ac:dyDescent="0.3">
      <c r="A37" s="37">
        <v>46239</v>
      </c>
      <c r="B37" s="18">
        <f t="shared" si="14"/>
        <v>157101642.08086157</v>
      </c>
      <c r="C37" s="19">
        <f t="shared" si="15"/>
        <v>0.17724891184055219</v>
      </c>
      <c r="D37" s="19">
        <f t="shared" si="16"/>
        <v>0.82275108815944775</v>
      </c>
      <c r="E37" s="20">
        <f t="shared" si="0"/>
        <v>206936.73698923091</v>
      </c>
      <c r="F37" s="26">
        <f t="shared" si="17"/>
        <v>66471.097002659648</v>
      </c>
      <c r="G37" s="19">
        <f t="shared" si="1"/>
        <v>6.79710422467122E-3</v>
      </c>
      <c r="H37" s="29">
        <v>454.90299734034608</v>
      </c>
      <c r="I37" s="30">
        <f t="shared" si="18"/>
        <v>454.90299734034608</v>
      </c>
      <c r="J37" s="21">
        <v>66926</v>
      </c>
      <c r="K37" s="23">
        <v>454.90299734034608</v>
      </c>
      <c r="L37" s="18">
        <f t="shared" si="2"/>
        <v>8286051.7988316091</v>
      </c>
      <c r="M37" s="26">
        <f t="shared" si="3"/>
        <v>226063</v>
      </c>
      <c r="N37" s="19">
        <f t="shared" si="4"/>
        <v>3.2492349832017292E-2</v>
      </c>
      <c r="O37" s="29">
        <v>7592</v>
      </c>
      <c r="P37" s="30">
        <f t="shared" si="5"/>
        <v>7592</v>
      </c>
      <c r="Q37" s="21">
        <v>233655</v>
      </c>
      <c r="R37" s="23">
        <v>1091.4188354625408</v>
      </c>
      <c r="S37" s="18">
        <f t="shared" si="6"/>
        <v>50560080.762773454</v>
      </c>
      <c r="T37" s="26">
        <f t="shared" si="7"/>
        <v>373761.6</v>
      </c>
      <c r="U37" s="19">
        <f t="shared" si="8"/>
        <v>9.9866338815448832E-2</v>
      </c>
      <c r="V37" s="29">
        <v>41467.4</v>
      </c>
      <c r="W37" s="30">
        <f t="shared" si="9"/>
        <v>41467.4</v>
      </c>
      <c r="X37" s="21">
        <v>415229</v>
      </c>
      <c r="Y37" s="23">
        <v>1219.2729894513147</v>
      </c>
      <c r="Z37" s="18">
        <f t="shared" si="10"/>
        <v>98048572.782267272</v>
      </c>
      <c r="AA37" s="18">
        <f t="shared" si="11"/>
        <v>2524641</v>
      </c>
      <c r="AB37" s="19">
        <f t="shared" si="12"/>
        <v>3.8093118968414871E-2</v>
      </c>
      <c r="AC37" s="21">
        <v>99980</v>
      </c>
      <c r="AD37" s="22">
        <f t="shared" si="13"/>
        <v>99980</v>
      </c>
      <c r="AE37" s="21">
        <v>2624621</v>
      </c>
      <c r="AF37" s="23">
        <v>980.68186419551182</v>
      </c>
      <c r="AK37" s="25"/>
    </row>
    <row r="38" spans="1:37" x14ac:dyDescent="0.3">
      <c r="A38" s="37">
        <v>46240</v>
      </c>
      <c r="B38" s="18">
        <f t="shared" si="14"/>
        <v>159513190.64074731</v>
      </c>
      <c r="C38" s="19">
        <f t="shared" si="15"/>
        <v>0.18580717171192804</v>
      </c>
      <c r="D38" s="19">
        <f t="shared" si="16"/>
        <v>0.81419282828807193</v>
      </c>
      <c r="E38" s="20">
        <f t="shared" si="0"/>
        <v>200409.35555002748</v>
      </c>
      <c r="F38" s="26">
        <f t="shared" si="17"/>
        <v>59148.328965031207</v>
      </c>
      <c r="G38" s="19">
        <f t="shared" si="1"/>
        <v>7.5117631211623235E-3</v>
      </c>
      <c r="H38" s="29">
        <v>447.67103496878985</v>
      </c>
      <c r="I38" s="30">
        <f t="shared" si="18"/>
        <v>447.67103496878985</v>
      </c>
      <c r="J38" s="21">
        <v>59596</v>
      </c>
      <c r="K38" s="23">
        <v>447.67103496878985</v>
      </c>
      <c r="L38" s="18">
        <f t="shared" si="2"/>
        <v>8191637.0224329401</v>
      </c>
      <c r="M38" s="26">
        <f t="shared" si="3"/>
        <v>209250</v>
      </c>
      <c r="N38" s="19">
        <f t="shared" si="4"/>
        <v>3.493155739217061E-2</v>
      </c>
      <c r="O38" s="29">
        <v>7574</v>
      </c>
      <c r="P38" s="30">
        <f t="shared" si="5"/>
        <v>7574</v>
      </c>
      <c r="Q38" s="21">
        <v>216824</v>
      </c>
      <c r="R38" s="23">
        <v>1081.5470058665092</v>
      </c>
      <c r="S38" s="18">
        <f t="shared" si="6"/>
        <v>48968934.913616143</v>
      </c>
      <c r="T38" s="26">
        <f t="shared" si="7"/>
        <v>358343.6</v>
      </c>
      <c r="U38" s="19">
        <f t="shared" si="8"/>
        <v>0.10193400281191027</v>
      </c>
      <c r="V38" s="29">
        <v>40673.4</v>
      </c>
      <c r="W38" s="30">
        <f t="shared" si="9"/>
        <v>40673.4</v>
      </c>
      <c r="X38" s="21">
        <v>399017</v>
      </c>
      <c r="Y38" s="23">
        <v>1203.9547938853439</v>
      </c>
      <c r="Z38" s="18">
        <f t="shared" si="10"/>
        <v>102152209.34914818</v>
      </c>
      <c r="AA38" s="18">
        <f t="shared" si="11"/>
        <v>2447174</v>
      </c>
      <c r="AB38" s="19">
        <f t="shared" si="12"/>
        <v>4.1429848386684849E-2</v>
      </c>
      <c r="AC38" s="21">
        <v>105768</v>
      </c>
      <c r="AD38" s="22">
        <f t="shared" si="13"/>
        <v>105768</v>
      </c>
      <c r="AE38" s="21">
        <v>2552942</v>
      </c>
      <c r="AF38" s="23">
        <v>965.81394513603527</v>
      </c>
    </row>
    <row r="39" spans="1:37" s="24" customFormat="1" x14ac:dyDescent="0.3">
      <c r="A39" s="37">
        <v>46241</v>
      </c>
      <c r="B39" s="18">
        <f t="shared" si="14"/>
        <v>180413072.00256628</v>
      </c>
      <c r="C39" s="19">
        <f t="shared" si="15"/>
        <v>0.21382490417683106</v>
      </c>
      <c r="D39" s="19">
        <f t="shared" si="16"/>
        <v>0.78617509582316891</v>
      </c>
      <c r="E39" s="20">
        <f t="shared" si="0"/>
        <v>221652.78094583898</v>
      </c>
      <c r="F39" s="26">
        <f t="shared" si="17"/>
        <v>56982.199850312427</v>
      </c>
      <c r="G39" s="19">
        <f t="shared" si="1"/>
        <v>8.1945268251887755E-3</v>
      </c>
      <c r="H39" s="29">
        <v>470.80014968757069</v>
      </c>
      <c r="I39" s="30">
        <f t="shared" si="18"/>
        <v>470.80014968757069</v>
      </c>
      <c r="J39" s="21">
        <v>57453</v>
      </c>
      <c r="K39" s="23">
        <v>470.80014968757069</v>
      </c>
      <c r="L39" s="18">
        <f t="shared" si="2"/>
        <v>8322942.8749575084</v>
      </c>
      <c r="M39" s="26">
        <f t="shared" si="3"/>
        <v>207116</v>
      </c>
      <c r="N39" s="19">
        <f t="shared" si="4"/>
        <v>3.55168736582799E-2</v>
      </c>
      <c r="O39" s="29">
        <v>7627</v>
      </c>
      <c r="P39" s="30">
        <f t="shared" si="5"/>
        <v>7627</v>
      </c>
      <c r="Q39" s="21">
        <v>214743</v>
      </c>
      <c r="R39" s="23">
        <v>1091.2472630074089</v>
      </c>
      <c r="S39" s="18">
        <f t="shared" si="6"/>
        <v>66726345.185297832</v>
      </c>
      <c r="T39" s="26">
        <f t="shared" si="7"/>
        <v>346216</v>
      </c>
      <c r="U39" s="19">
        <f t="shared" si="8"/>
        <v>0.12955066575485741</v>
      </c>
      <c r="V39" s="29">
        <v>51528</v>
      </c>
      <c r="W39" s="30">
        <f t="shared" si="9"/>
        <v>51528</v>
      </c>
      <c r="X39" s="21">
        <v>397744</v>
      </c>
      <c r="Y39" s="23">
        <v>1294.9531358736576</v>
      </c>
      <c r="Z39" s="18">
        <f t="shared" si="10"/>
        <v>105142131.16136509</v>
      </c>
      <c r="AA39" s="18">
        <f t="shared" si="11"/>
        <v>2582328</v>
      </c>
      <c r="AB39" s="19">
        <f t="shared" si="12"/>
        <v>4.0562837938504993E-2</v>
      </c>
      <c r="AC39" s="21">
        <v>109175</v>
      </c>
      <c r="AD39" s="22">
        <f t="shared" si="13"/>
        <v>109175</v>
      </c>
      <c r="AE39" s="21">
        <v>2691503</v>
      </c>
      <c r="AF39" s="23">
        <v>963.06050983618127</v>
      </c>
      <c r="AK39" s="25"/>
    </row>
    <row r="40" spans="1:37" x14ac:dyDescent="0.3">
      <c r="A40" s="37">
        <v>46242</v>
      </c>
      <c r="B40" s="18">
        <f t="shared" si="14"/>
        <v>113838847.19847414</v>
      </c>
      <c r="C40" s="19">
        <f t="shared" si="15"/>
        <v>0.20751549632764368</v>
      </c>
      <c r="D40" s="19">
        <f t="shared" si="16"/>
        <v>0.79248450367235634</v>
      </c>
      <c r="E40" s="20">
        <f t="shared" si="0"/>
        <v>336344.42767553491</v>
      </c>
      <c r="F40" s="26">
        <f t="shared" si="17"/>
        <v>23549.047909154961</v>
      </c>
      <c r="G40" s="19">
        <f t="shared" si="1"/>
        <v>2.403547974822998E-2</v>
      </c>
      <c r="H40" s="29">
        <v>579.9520908450412</v>
      </c>
      <c r="I40" s="30">
        <f t="shared" si="18"/>
        <v>579.9520908450412</v>
      </c>
      <c r="J40" s="21">
        <v>24129</v>
      </c>
      <c r="K40" s="23">
        <v>579.9520908450412</v>
      </c>
      <c r="L40" s="18">
        <f t="shared" si="2"/>
        <v>3819169.2881648103</v>
      </c>
      <c r="M40" s="26">
        <f t="shared" si="3"/>
        <v>103017</v>
      </c>
      <c r="N40" s="19">
        <f t="shared" si="4"/>
        <v>3.4888187294479157E-2</v>
      </c>
      <c r="O40" s="29">
        <v>3724</v>
      </c>
      <c r="P40" s="30">
        <f t="shared" si="5"/>
        <v>3724</v>
      </c>
      <c r="Q40" s="21">
        <v>106741</v>
      </c>
      <c r="R40" s="23">
        <v>1025.5556627725055</v>
      </c>
      <c r="S40" s="18">
        <f t="shared" si="6"/>
        <v>38586328.515538849</v>
      </c>
      <c r="T40" s="26">
        <f t="shared" si="7"/>
        <v>266113.8</v>
      </c>
      <c r="U40" s="19">
        <f t="shared" si="8"/>
        <v>0.10804527583467684</v>
      </c>
      <c r="V40" s="29">
        <v>32235.200000000001</v>
      </c>
      <c r="W40" s="30">
        <f t="shared" si="9"/>
        <v>32235.200000000001</v>
      </c>
      <c r="X40" s="21">
        <v>298349</v>
      </c>
      <c r="Y40" s="23">
        <v>1197.0246350430227</v>
      </c>
      <c r="Z40" s="18">
        <f t="shared" si="10"/>
        <v>71097004.967094943</v>
      </c>
      <c r="AA40" s="18">
        <f t="shared" si="11"/>
        <v>1707783</v>
      </c>
      <c r="AB40" s="19">
        <f t="shared" si="12"/>
        <v>4.0546553450257705E-2</v>
      </c>
      <c r="AC40" s="21">
        <v>72171</v>
      </c>
      <c r="AD40" s="22">
        <f t="shared" si="13"/>
        <v>72171</v>
      </c>
      <c r="AE40" s="21">
        <v>1779954</v>
      </c>
      <c r="AF40" s="23">
        <v>985.11874530067405</v>
      </c>
    </row>
    <row r="41" spans="1:37" s="24" customFormat="1" x14ac:dyDescent="0.3">
      <c r="A41" s="37">
        <v>46243</v>
      </c>
      <c r="B41" s="18">
        <f t="shared" si="14"/>
        <v>99468374.240638345</v>
      </c>
      <c r="C41" s="19">
        <f t="shared" si="15"/>
        <v>0.21605603429819764</v>
      </c>
      <c r="D41" s="19">
        <f t="shared" si="16"/>
        <v>0.78394396570180236</v>
      </c>
      <c r="E41" s="20">
        <f t="shared" si="0"/>
        <v>320579.75354869146</v>
      </c>
      <c r="F41" s="26">
        <f t="shared" si="17"/>
        <v>18823.802372356884</v>
      </c>
      <c r="G41" s="19">
        <f t="shared" si="1"/>
        <v>2.9200496526205003E-2</v>
      </c>
      <c r="H41" s="29">
        <v>566.19762764311497</v>
      </c>
      <c r="I41" s="30">
        <f t="shared" si="18"/>
        <v>566.19762764311497</v>
      </c>
      <c r="J41" s="21">
        <v>19390</v>
      </c>
      <c r="K41" s="23">
        <v>566.19762764311497</v>
      </c>
      <c r="L41" s="18">
        <f t="shared" si="2"/>
        <v>2560449.7434984944</v>
      </c>
      <c r="M41" s="26">
        <f t="shared" si="3"/>
        <v>81542</v>
      </c>
      <c r="N41" s="19">
        <f t="shared" si="4"/>
        <v>2.9481426820124019E-2</v>
      </c>
      <c r="O41" s="29">
        <v>2477</v>
      </c>
      <c r="P41" s="30">
        <f t="shared" si="5"/>
        <v>2477</v>
      </c>
      <c r="Q41" s="21">
        <v>84019</v>
      </c>
      <c r="R41" s="23">
        <v>1033.6898439638653</v>
      </c>
      <c r="S41" s="18">
        <f t="shared" si="6"/>
        <v>35833582.464071855</v>
      </c>
      <c r="T41" s="26">
        <f t="shared" si="7"/>
        <v>231671</v>
      </c>
      <c r="U41" s="19">
        <f t="shared" si="8"/>
        <v>0.11404172976611139</v>
      </c>
      <c r="V41" s="29">
        <v>29821</v>
      </c>
      <c r="W41" s="30">
        <f t="shared" si="9"/>
        <v>29821</v>
      </c>
      <c r="X41" s="21">
        <v>261492</v>
      </c>
      <c r="Y41" s="23">
        <v>1201.6224292972017</v>
      </c>
      <c r="Z41" s="18">
        <f t="shared" si="10"/>
        <v>60753762.279519312</v>
      </c>
      <c r="AA41" s="18">
        <f t="shared" si="11"/>
        <v>1319568</v>
      </c>
      <c r="AB41" s="19">
        <f t="shared" si="12"/>
        <v>4.3332381185757225E-2</v>
      </c>
      <c r="AC41" s="21">
        <v>59770</v>
      </c>
      <c r="AD41" s="22">
        <f t="shared" si="13"/>
        <v>59770</v>
      </c>
      <c r="AE41" s="21">
        <v>1379338</v>
      </c>
      <c r="AF41" s="23">
        <v>1016.4591313287488</v>
      </c>
      <c r="AK41" s="25"/>
    </row>
    <row r="42" spans="1:37" x14ac:dyDescent="0.3">
      <c r="A42" s="37">
        <v>46244</v>
      </c>
      <c r="B42" s="18">
        <f t="shared" si="14"/>
        <v>166730003.14847893</v>
      </c>
      <c r="C42" s="19">
        <f t="shared" si="15"/>
        <v>0.17022714627188062</v>
      </c>
      <c r="D42" s="19">
        <f t="shared" si="16"/>
        <v>0.82977285372811938</v>
      </c>
      <c r="E42" s="20">
        <f t="shared" si="0"/>
        <v>279607.95714448969</v>
      </c>
      <c r="F42" s="26">
        <f t="shared" si="17"/>
        <v>55405.220313226302</v>
      </c>
      <c r="G42" s="19">
        <f t="shared" si="1"/>
        <v>9.4536361921853888E-3</v>
      </c>
      <c r="H42" s="29">
        <v>528.77968677369756</v>
      </c>
      <c r="I42" s="30">
        <f t="shared" si="18"/>
        <v>528.77968677369756</v>
      </c>
      <c r="J42" s="21">
        <v>55934</v>
      </c>
      <c r="K42" s="23">
        <v>528.77968677369756</v>
      </c>
      <c r="L42" s="18">
        <f t="shared" si="2"/>
        <v>7107762.9148865007</v>
      </c>
      <c r="M42" s="26">
        <f t="shared" si="3"/>
        <v>214571</v>
      </c>
      <c r="N42" s="19">
        <f t="shared" si="4"/>
        <v>3.0117432221087176E-2</v>
      </c>
      <c r="O42" s="29">
        <v>6663</v>
      </c>
      <c r="P42" s="30">
        <f t="shared" si="5"/>
        <v>6663</v>
      </c>
      <c r="Q42" s="21">
        <v>221234</v>
      </c>
      <c r="R42" s="23">
        <v>1066.7511503656763</v>
      </c>
      <c r="S42" s="18">
        <f t="shared" si="6"/>
        <v>52890099.993539423</v>
      </c>
      <c r="T42" s="26">
        <f t="shared" si="7"/>
        <v>398620.8</v>
      </c>
      <c r="U42" s="19">
        <f t="shared" si="8"/>
        <v>9.5152075071673572E-2</v>
      </c>
      <c r="V42" s="29">
        <v>41918.200000000004</v>
      </c>
      <c r="W42" s="30">
        <f t="shared" si="9"/>
        <v>41918.200000000004</v>
      </c>
      <c r="X42" s="21">
        <v>440539</v>
      </c>
      <c r="Y42" s="23">
        <v>1261.7454946428859</v>
      </c>
      <c r="Z42" s="18">
        <f t="shared" si="10"/>
        <v>106452532.2829085</v>
      </c>
      <c r="AA42" s="18">
        <f t="shared" si="11"/>
        <v>2951351</v>
      </c>
      <c r="AB42" s="19">
        <f t="shared" si="12"/>
        <v>3.5504002786934483E-2</v>
      </c>
      <c r="AC42" s="21">
        <v>108642</v>
      </c>
      <c r="AD42" s="22">
        <f t="shared" si="13"/>
        <v>108642</v>
      </c>
      <c r="AE42" s="21">
        <v>3059993</v>
      </c>
      <c r="AF42" s="23">
        <v>979.84694945701017</v>
      </c>
    </row>
    <row r="43" spans="1:37" s="24" customFormat="1" x14ac:dyDescent="0.3">
      <c r="A43" s="37">
        <v>46245</v>
      </c>
      <c r="B43" s="18">
        <f t="shared" si="14"/>
        <v>174221750.58801407</v>
      </c>
      <c r="C43" s="19">
        <f t="shared" si="15"/>
        <v>0.1962912823322846</v>
      </c>
      <c r="D43" s="19">
        <f t="shared" si="16"/>
        <v>0.80370871766771534</v>
      </c>
      <c r="E43" s="20">
        <f t="shared" si="0"/>
        <v>275232.65262821491</v>
      </c>
      <c r="F43" s="26">
        <f t="shared" si="17"/>
        <v>46554.373797234439</v>
      </c>
      <c r="G43" s="19">
        <f t="shared" si="1"/>
        <v>1.1143529020700614E-2</v>
      </c>
      <c r="H43" s="29">
        <v>524.62620276556424</v>
      </c>
      <c r="I43" s="30">
        <f t="shared" si="18"/>
        <v>524.62620276556424</v>
      </c>
      <c r="J43" s="21">
        <v>47079</v>
      </c>
      <c r="K43" s="23">
        <v>524.62620276556424</v>
      </c>
      <c r="L43" s="18">
        <f t="shared" si="2"/>
        <v>7099498.5856275167</v>
      </c>
      <c r="M43" s="26">
        <f t="shared" si="3"/>
        <v>175242</v>
      </c>
      <c r="N43" s="19">
        <f t="shared" si="4"/>
        <v>3.5881692744437844E-2</v>
      </c>
      <c r="O43" s="29">
        <v>6522</v>
      </c>
      <c r="P43" s="30">
        <f t="shared" si="5"/>
        <v>6522</v>
      </c>
      <c r="Q43" s="21">
        <v>181764</v>
      </c>
      <c r="R43" s="23">
        <v>1088.5462412799013</v>
      </c>
      <c r="S43" s="18">
        <f t="shared" si="6"/>
        <v>56354036.229185514</v>
      </c>
      <c r="T43" s="26">
        <f t="shared" si="7"/>
        <v>371159.4</v>
      </c>
      <c r="U43" s="19">
        <f t="shared" si="8"/>
        <v>0.10756035807286972</v>
      </c>
      <c r="V43" s="29">
        <v>44733.600000000006</v>
      </c>
      <c r="W43" s="30">
        <f t="shared" si="9"/>
        <v>44733.600000000006</v>
      </c>
      <c r="X43" s="21">
        <v>415893</v>
      </c>
      <c r="Y43" s="23">
        <v>1259.7697531427273</v>
      </c>
      <c r="Z43" s="18">
        <f t="shared" si="10"/>
        <v>110492983.12057282</v>
      </c>
      <c r="AA43" s="18">
        <f t="shared" si="11"/>
        <v>2544923</v>
      </c>
      <c r="AB43" s="19">
        <f t="shared" si="12"/>
        <v>4.1705702494276416E-2</v>
      </c>
      <c r="AC43" s="21">
        <v>110757</v>
      </c>
      <c r="AD43" s="22">
        <f t="shared" si="13"/>
        <v>110757</v>
      </c>
      <c r="AE43" s="21">
        <v>2655680</v>
      </c>
      <c r="AF43" s="23">
        <v>997.6162510773388</v>
      </c>
      <c r="AK43" s="25"/>
    </row>
    <row r="44" spans="1:37" x14ac:dyDescent="0.3">
      <c r="A44" s="37">
        <v>46246</v>
      </c>
      <c r="B44" s="18">
        <f t="shared" si="14"/>
        <v>171060203.54451215</v>
      </c>
      <c r="C44" s="19">
        <f t="shared" si="15"/>
        <v>0.21866925848847341</v>
      </c>
      <c r="D44" s="19">
        <f t="shared" si="16"/>
        <v>0.78133074151152659</v>
      </c>
      <c r="E44" s="20">
        <f t="shared" si="0"/>
        <v>269258.63713906566</v>
      </c>
      <c r="F44" s="26">
        <f t="shared" si="17"/>
        <v>43476.098624843733</v>
      </c>
      <c r="G44" s="19">
        <f t="shared" si="1"/>
        <v>1.1794553361888118E-2</v>
      </c>
      <c r="H44" s="29">
        <v>518.9013751562677</v>
      </c>
      <c r="I44" s="30">
        <f t="shared" si="18"/>
        <v>518.9013751562677</v>
      </c>
      <c r="J44" s="21">
        <v>43995</v>
      </c>
      <c r="K44" s="23">
        <v>518.9013751562677</v>
      </c>
      <c r="L44" s="18">
        <f t="shared" si="2"/>
        <v>10090401.440363904</v>
      </c>
      <c r="M44" s="26">
        <f t="shared" si="3"/>
        <v>155146</v>
      </c>
      <c r="N44" s="19">
        <f t="shared" si="4"/>
        <v>5.6513357536837366E-2</v>
      </c>
      <c r="O44" s="29">
        <v>9293</v>
      </c>
      <c r="P44" s="30">
        <f t="shared" si="5"/>
        <v>9293</v>
      </c>
      <c r="Q44" s="21">
        <v>164439</v>
      </c>
      <c r="R44" s="23">
        <v>1085.8066760318416</v>
      </c>
      <c r="S44" s="18">
        <f t="shared" si="6"/>
        <v>57824393.182563134</v>
      </c>
      <c r="T44" s="26">
        <f t="shared" si="7"/>
        <v>367146.4</v>
      </c>
      <c r="U44" s="19">
        <f t="shared" si="8"/>
        <v>0.10971502841956199</v>
      </c>
      <c r="V44" s="29">
        <v>45245.600000000006</v>
      </c>
      <c r="W44" s="30">
        <f t="shared" si="9"/>
        <v>45245.600000000006</v>
      </c>
      <c r="X44" s="21">
        <v>412392</v>
      </c>
      <c r="Y44" s="23">
        <v>1278.0114128791115</v>
      </c>
      <c r="Z44" s="18">
        <f t="shared" si="10"/>
        <v>102876150.28444603</v>
      </c>
      <c r="AA44" s="18">
        <f t="shared" si="11"/>
        <v>2417743</v>
      </c>
      <c r="AB44" s="19">
        <f t="shared" si="12"/>
        <v>4.0646319170185928E-2</v>
      </c>
      <c r="AC44" s="21">
        <v>102436</v>
      </c>
      <c r="AD44" s="22">
        <f t="shared" si="13"/>
        <v>102436</v>
      </c>
      <c r="AE44" s="21">
        <v>2520179</v>
      </c>
      <c r="AF44" s="23">
        <v>1004.2968320165375</v>
      </c>
    </row>
    <row r="45" spans="1:37" s="24" customFormat="1" x14ac:dyDescent="0.3">
      <c r="A45" s="37">
        <v>46247</v>
      </c>
      <c r="B45" s="18">
        <f t="shared" si="14"/>
        <v>142869445.78245658</v>
      </c>
      <c r="C45" s="19">
        <f t="shared" si="15"/>
        <v>0.18821780361921647</v>
      </c>
      <c r="D45" s="19">
        <f t="shared" si="16"/>
        <v>0.81178219638078353</v>
      </c>
      <c r="E45" s="20">
        <f t="shared" si="0"/>
        <v>251628.84693507524</v>
      </c>
      <c r="F45" s="26">
        <f t="shared" si="17"/>
        <v>37235.373797599175</v>
      </c>
      <c r="G45" s="19">
        <f t="shared" si="1"/>
        <v>1.3292688936609344E-2</v>
      </c>
      <c r="H45" s="29">
        <v>501.6262024008268</v>
      </c>
      <c r="I45" s="30">
        <f t="shared" si="18"/>
        <v>501.6262024008268</v>
      </c>
      <c r="J45" s="21">
        <v>37737</v>
      </c>
      <c r="K45" s="23">
        <v>501.6262024008268</v>
      </c>
      <c r="L45" s="18">
        <f t="shared" si="2"/>
        <v>5524133.4643386006</v>
      </c>
      <c r="M45" s="26">
        <f t="shared" si="3"/>
        <v>146731</v>
      </c>
      <c r="N45" s="19">
        <f t="shared" si="4"/>
        <v>3.4302337060608257E-2</v>
      </c>
      <c r="O45" s="29">
        <v>5212</v>
      </c>
      <c r="P45" s="30">
        <f t="shared" si="5"/>
        <v>5212</v>
      </c>
      <c r="Q45" s="21">
        <v>151943</v>
      </c>
      <c r="R45" s="23">
        <v>1059.8874643780891</v>
      </c>
      <c r="S45" s="18">
        <f t="shared" si="6"/>
        <v>48388428.377959803</v>
      </c>
      <c r="T45" s="26">
        <f t="shared" si="7"/>
        <v>337287</v>
      </c>
      <c r="U45" s="19">
        <f t="shared" si="8"/>
        <v>0.10283841691293234</v>
      </c>
      <c r="V45" s="29">
        <v>38662</v>
      </c>
      <c r="W45" s="30">
        <f t="shared" si="9"/>
        <v>38662</v>
      </c>
      <c r="X45" s="21">
        <v>375949</v>
      </c>
      <c r="Y45" s="23">
        <v>1251.5759241104911</v>
      </c>
      <c r="Z45" s="18">
        <f t="shared" si="10"/>
        <v>88705255.09322308</v>
      </c>
      <c r="AA45" s="18">
        <f t="shared" si="11"/>
        <v>2260411</v>
      </c>
      <c r="AB45" s="19">
        <f t="shared" si="12"/>
        <v>3.7784360709066551E-2</v>
      </c>
      <c r="AC45" s="21">
        <v>88762</v>
      </c>
      <c r="AD45" s="22">
        <f t="shared" si="13"/>
        <v>88762</v>
      </c>
      <c r="AE45" s="21">
        <v>2349173</v>
      </c>
      <c r="AF45" s="23">
        <v>999.36070720829957</v>
      </c>
      <c r="AK45" s="25"/>
    </row>
    <row r="46" spans="1:37" x14ac:dyDescent="0.3">
      <c r="A46" s="37">
        <v>46248</v>
      </c>
      <c r="B46" s="18">
        <f t="shared" si="14"/>
        <v>136426910.19929028</v>
      </c>
      <c r="C46" s="19">
        <f t="shared" si="15"/>
        <v>0.19736141505922483</v>
      </c>
      <c r="D46" s="19">
        <f t="shared" si="16"/>
        <v>0.80263858494077511</v>
      </c>
      <c r="E46" s="20">
        <f t="shared" si="0"/>
        <v>239513.40927060391</v>
      </c>
      <c r="F46" s="26">
        <f t="shared" si="17"/>
        <v>29734.598928004234</v>
      </c>
      <c r="G46" s="19">
        <f t="shared" si="1"/>
        <v>1.6192465325428961E-2</v>
      </c>
      <c r="H46" s="29">
        <v>489.40107199576494</v>
      </c>
      <c r="I46" s="30">
        <f t="shared" si="18"/>
        <v>489.40107199576494</v>
      </c>
      <c r="J46" s="21">
        <v>30224</v>
      </c>
      <c r="K46" s="23">
        <v>489.40107199576494</v>
      </c>
      <c r="L46" s="18">
        <f t="shared" si="2"/>
        <v>5372302.4943365287</v>
      </c>
      <c r="M46" s="26">
        <f t="shared" si="3"/>
        <v>135183</v>
      </c>
      <c r="N46" s="19">
        <f t="shared" si="4"/>
        <v>3.6368820615176246E-2</v>
      </c>
      <c r="O46" s="29">
        <v>5102</v>
      </c>
      <c r="P46" s="30">
        <f t="shared" si="5"/>
        <v>5102</v>
      </c>
      <c r="Q46" s="21">
        <v>140285</v>
      </c>
      <c r="R46" s="23">
        <v>1052.9797127276615</v>
      </c>
      <c r="S46" s="18">
        <f t="shared" si="6"/>
        <v>44497622.050400287</v>
      </c>
      <c r="T46" s="26">
        <f t="shared" si="7"/>
        <v>310843.8</v>
      </c>
      <c r="U46" s="19">
        <f t="shared" si="8"/>
        <v>0.10316272360069245</v>
      </c>
      <c r="V46" s="29">
        <v>35756.200000000004</v>
      </c>
      <c r="W46" s="30">
        <f t="shared" si="9"/>
        <v>35756.200000000004</v>
      </c>
      <c r="X46" s="21">
        <v>346600</v>
      </c>
      <c r="Y46" s="23">
        <v>1244.4729040110606</v>
      </c>
      <c r="Z46" s="18">
        <f t="shared" si="10"/>
        <v>86317472.245282874</v>
      </c>
      <c r="AA46" s="18">
        <f t="shared" si="11"/>
        <v>1981499</v>
      </c>
      <c r="AB46" s="19">
        <f t="shared" si="12"/>
        <v>4.1637405517927169E-2</v>
      </c>
      <c r="AC46" s="21">
        <v>86089</v>
      </c>
      <c r="AD46" s="22">
        <f t="shared" si="13"/>
        <v>86089</v>
      </c>
      <c r="AE46" s="21">
        <v>2067588</v>
      </c>
      <c r="AF46" s="23">
        <v>1002.6539075292183</v>
      </c>
    </row>
    <row r="47" spans="1:37" s="24" customFormat="1" x14ac:dyDescent="0.3">
      <c r="A47" s="37">
        <v>46249</v>
      </c>
      <c r="B47" s="18">
        <f t="shared" si="14"/>
        <v>99145683.242833883</v>
      </c>
      <c r="C47" s="19">
        <f t="shared" si="15"/>
        <v>0.26894895495116006</v>
      </c>
      <c r="D47" s="19">
        <f t="shared" si="16"/>
        <v>0.73105104504883989</v>
      </c>
      <c r="E47" s="20">
        <f t="shared" si="0"/>
        <v>290845.43622330064</v>
      </c>
      <c r="F47" s="26">
        <f t="shared" si="17"/>
        <v>10973.699122730826</v>
      </c>
      <c r="G47" s="19">
        <f t="shared" si="1"/>
        <v>4.6842775755161464E-2</v>
      </c>
      <c r="H47" s="29">
        <v>539.30087726917395</v>
      </c>
      <c r="I47" s="30">
        <f t="shared" si="18"/>
        <v>539.30087726917395</v>
      </c>
      <c r="J47" s="21">
        <v>11513</v>
      </c>
      <c r="K47" s="23">
        <v>539.30087726917395</v>
      </c>
      <c r="L47" s="18">
        <f t="shared" si="2"/>
        <v>2867704.0199744948</v>
      </c>
      <c r="M47" s="26">
        <f t="shared" si="3"/>
        <v>67042</v>
      </c>
      <c r="N47" s="19">
        <f t="shared" si="4"/>
        <v>3.9361503961942428E-2</v>
      </c>
      <c r="O47" s="29">
        <v>2747</v>
      </c>
      <c r="P47" s="30">
        <f t="shared" si="5"/>
        <v>2747</v>
      </c>
      <c r="Q47" s="21">
        <v>69789</v>
      </c>
      <c r="R47" s="23">
        <v>1043.9403057788477</v>
      </c>
      <c r="S47" s="18">
        <f t="shared" si="6"/>
        <v>41163198.567181915</v>
      </c>
      <c r="T47" s="26">
        <f t="shared" si="7"/>
        <v>196111</v>
      </c>
      <c r="U47" s="19">
        <f t="shared" si="8"/>
        <v>0.14009409763177397</v>
      </c>
      <c r="V47" s="29">
        <v>31950</v>
      </c>
      <c r="W47" s="30">
        <f t="shared" si="9"/>
        <v>31950</v>
      </c>
      <c r="X47" s="21">
        <v>228061</v>
      </c>
      <c r="Y47" s="23">
        <v>1288.3630224470082</v>
      </c>
      <c r="Z47" s="18">
        <f t="shared" si="10"/>
        <v>54823935.219454177</v>
      </c>
      <c r="AA47" s="18">
        <f t="shared" si="11"/>
        <v>1153091</v>
      </c>
      <c r="AB47" s="19">
        <f t="shared" si="12"/>
        <v>4.2650577602282178E-2</v>
      </c>
      <c r="AC47" s="21">
        <v>51371</v>
      </c>
      <c r="AD47" s="22">
        <f t="shared" si="13"/>
        <v>51371</v>
      </c>
      <c r="AE47" s="21">
        <v>1204462</v>
      </c>
      <c r="AF47" s="23">
        <v>1067.215651232294</v>
      </c>
      <c r="AK47" s="25"/>
    </row>
    <row r="48" spans="1:37" x14ac:dyDescent="0.3">
      <c r="A48" s="37">
        <v>46250</v>
      </c>
      <c r="B48" s="18">
        <f t="shared" si="14"/>
        <v>91260412.690292031</v>
      </c>
      <c r="C48" s="19">
        <f t="shared" si="15"/>
        <v>0.22214683458917817</v>
      </c>
      <c r="D48" s="19">
        <f t="shared" si="16"/>
        <v>0.77785316541082183</v>
      </c>
      <c r="E48" s="20">
        <f t="shared" si="0"/>
        <v>353893.9943000098</v>
      </c>
      <c r="F48" s="26">
        <f t="shared" si="17"/>
        <v>14555.1100990099</v>
      </c>
      <c r="G48" s="19">
        <f t="shared" si="1"/>
        <v>3.9266660131359668E-2</v>
      </c>
      <c r="H48" s="29">
        <v>594.88990099009902</v>
      </c>
      <c r="I48" s="30">
        <f t="shared" si="18"/>
        <v>594.88990099009902</v>
      </c>
      <c r="J48" s="21">
        <v>15150</v>
      </c>
      <c r="K48" s="23">
        <v>594.88990099009902</v>
      </c>
      <c r="L48" s="18">
        <f t="shared" si="2"/>
        <v>2458496.9923967067</v>
      </c>
      <c r="M48" s="26">
        <f t="shared" si="3"/>
        <v>75436</v>
      </c>
      <c r="N48" s="19">
        <f t="shared" si="4"/>
        <v>3.1145246015335019E-2</v>
      </c>
      <c r="O48" s="29">
        <v>2425</v>
      </c>
      <c r="P48" s="30">
        <f t="shared" si="5"/>
        <v>2425</v>
      </c>
      <c r="Q48" s="21">
        <v>77861</v>
      </c>
      <c r="R48" s="23">
        <v>1013.81319274091</v>
      </c>
      <c r="S48" s="18">
        <f t="shared" si="6"/>
        <v>36334183.545973808</v>
      </c>
      <c r="T48" s="26">
        <f t="shared" si="7"/>
        <v>227359.8</v>
      </c>
      <c r="U48" s="19">
        <f t="shared" si="8"/>
        <v>0.11413197637267584</v>
      </c>
      <c r="V48" s="29">
        <v>29292.2</v>
      </c>
      <c r="W48" s="30">
        <f t="shared" si="9"/>
        <v>29292.2</v>
      </c>
      <c r="X48" s="21">
        <v>256652</v>
      </c>
      <c r="Y48" s="23">
        <v>1240.4047338873081</v>
      </c>
      <c r="Z48" s="18">
        <f t="shared" si="10"/>
        <v>52113838.15762151</v>
      </c>
      <c r="AA48" s="18">
        <f t="shared" si="11"/>
        <v>1269343</v>
      </c>
      <c r="AB48" s="19">
        <f t="shared" si="12"/>
        <v>3.7602952069807627E-2</v>
      </c>
      <c r="AC48" s="21">
        <v>49596</v>
      </c>
      <c r="AD48" s="22">
        <f t="shared" si="13"/>
        <v>49596</v>
      </c>
      <c r="AE48" s="21">
        <v>1318939</v>
      </c>
      <c r="AF48" s="23">
        <v>1050.7669601907717</v>
      </c>
    </row>
    <row r="49" spans="1:37" s="24" customFormat="1" x14ac:dyDescent="0.3">
      <c r="A49" s="37">
        <v>46251</v>
      </c>
      <c r="B49" s="18">
        <f t="shared" si="14"/>
        <v>148625309.05162936</v>
      </c>
      <c r="C49" s="19">
        <f t="shared" si="15"/>
        <v>0.17937325085231509</v>
      </c>
      <c r="D49" s="19">
        <f t="shared" si="16"/>
        <v>0.82062674914768485</v>
      </c>
      <c r="E49" s="20">
        <f t="shared" si="0"/>
        <v>259810.73994667063</v>
      </c>
      <c r="F49" s="26">
        <f t="shared" si="17"/>
        <v>44571.28366717686</v>
      </c>
      <c r="G49" s="19">
        <f t="shared" si="1"/>
        <v>1.1306677598614506E-2</v>
      </c>
      <c r="H49" s="29">
        <v>509.71633282314059</v>
      </c>
      <c r="I49" s="30">
        <f t="shared" si="18"/>
        <v>509.71633282314059</v>
      </c>
      <c r="J49" s="21">
        <v>45081</v>
      </c>
      <c r="K49" s="23">
        <v>509.71633282314059</v>
      </c>
      <c r="L49" s="18">
        <f t="shared" si="2"/>
        <v>4520628.3414871208</v>
      </c>
      <c r="M49" s="26">
        <f t="shared" si="3"/>
        <v>143730</v>
      </c>
      <c r="N49" s="19">
        <f t="shared" si="4"/>
        <v>2.984772395917706E-2</v>
      </c>
      <c r="O49" s="29">
        <v>4422</v>
      </c>
      <c r="P49" s="30">
        <f t="shared" si="5"/>
        <v>4422</v>
      </c>
      <c r="Q49" s="21">
        <v>148152</v>
      </c>
      <c r="R49" s="23">
        <v>1022.3040120956855</v>
      </c>
      <c r="S49" s="18">
        <f t="shared" si="6"/>
        <v>46455116.049319319</v>
      </c>
      <c r="T49" s="26">
        <f t="shared" si="7"/>
        <v>353061.8</v>
      </c>
      <c r="U49" s="19">
        <f t="shared" si="8"/>
        <v>9.7183347099090447E-2</v>
      </c>
      <c r="V49" s="29">
        <v>38005.200000000004</v>
      </c>
      <c r="W49" s="30">
        <f t="shared" si="9"/>
        <v>38005.200000000004</v>
      </c>
      <c r="X49" s="21">
        <v>391067</v>
      </c>
      <c r="Y49" s="23">
        <v>1222.335786927034</v>
      </c>
      <c r="Z49" s="18">
        <f t="shared" si="10"/>
        <v>97389753.92087625</v>
      </c>
      <c r="AA49" s="18">
        <f t="shared" si="11"/>
        <v>2304992</v>
      </c>
      <c r="AB49" s="19">
        <f t="shared" si="12"/>
        <v>4.1035502195433067E-2</v>
      </c>
      <c r="AC49" s="21">
        <v>98634</v>
      </c>
      <c r="AD49" s="22">
        <f t="shared" si="13"/>
        <v>98634</v>
      </c>
      <c r="AE49" s="21">
        <v>2403626</v>
      </c>
      <c r="AF49" s="23">
        <v>987.38522133215986</v>
      </c>
      <c r="AK49" s="25"/>
    </row>
    <row r="50" spans="1:37" x14ac:dyDescent="0.3">
      <c r="A50" s="37">
        <v>46252</v>
      </c>
      <c r="B50" s="18">
        <f t="shared" si="14"/>
        <v>136631417.44857758</v>
      </c>
      <c r="C50" s="19">
        <f t="shared" si="15"/>
        <v>0.18869784173367365</v>
      </c>
      <c r="D50" s="19">
        <f t="shared" si="16"/>
        <v>0.81130215826632635</v>
      </c>
      <c r="E50" s="20">
        <f t="shared" si="0"/>
        <v>248186.25055562193</v>
      </c>
      <c r="F50" s="26">
        <f t="shared" si="17"/>
        <v>40425.817051119149</v>
      </c>
      <c r="G50" s="19">
        <f t="shared" si="1"/>
        <v>1.2173368900421569E-2</v>
      </c>
      <c r="H50" s="29">
        <v>498.18294888085234</v>
      </c>
      <c r="I50" s="30">
        <f t="shared" si="18"/>
        <v>498.18294888085234</v>
      </c>
      <c r="J50" s="21">
        <v>40924</v>
      </c>
      <c r="K50" s="23">
        <v>498.18294888085234</v>
      </c>
      <c r="L50" s="18">
        <f t="shared" si="2"/>
        <v>5062444.758763345</v>
      </c>
      <c r="M50" s="26">
        <f t="shared" si="3"/>
        <v>130111</v>
      </c>
      <c r="N50" s="19">
        <f t="shared" si="4"/>
        <v>3.5357354685646498E-2</v>
      </c>
      <c r="O50" s="29">
        <v>4769</v>
      </c>
      <c r="P50" s="30">
        <f t="shared" si="5"/>
        <v>4769</v>
      </c>
      <c r="Q50" s="21">
        <v>134880</v>
      </c>
      <c r="R50" s="23">
        <v>1061.5317170818505</v>
      </c>
      <c r="S50" s="18">
        <f t="shared" si="6"/>
        <v>48048645.442815721</v>
      </c>
      <c r="T50" s="26">
        <f t="shared" si="7"/>
        <v>334493.40000000002</v>
      </c>
      <c r="U50" s="19">
        <f t="shared" si="8"/>
        <v>0.10313867438867438</v>
      </c>
      <c r="V50" s="29">
        <v>38466.6</v>
      </c>
      <c r="W50" s="30">
        <f t="shared" si="9"/>
        <v>38466.6</v>
      </c>
      <c r="X50" s="21">
        <v>372960</v>
      </c>
      <c r="Y50" s="23">
        <v>1249.1003999005818</v>
      </c>
      <c r="Z50" s="18">
        <f t="shared" si="10"/>
        <v>83272140.996442899</v>
      </c>
      <c r="AA50" s="18">
        <f t="shared" si="11"/>
        <v>2120522</v>
      </c>
      <c r="AB50" s="19">
        <f t="shared" si="12"/>
        <v>3.8028443758931205E-2</v>
      </c>
      <c r="AC50" s="21">
        <v>83828</v>
      </c>
      <c r="AD50" s="22">
        <f t="shared" si="13"/>
        <v>83828</v>
      </c>
      <c r="AE50" s="21">
        <v>2204350</v>
      </c>
      <c r="AF50" s="23">
        <v>993.3690532571801</v>
      </c>
    </row>
    <row r="51" spans="1:37" s="24" customFormat="1" x14ac:dyDescent="0.3">
      <c r="A51" s="37">
        <v>46253</v>
      </c>
      <c r="B51" s="18">
        <f t="shared" si="14"/>
        <v>139923642.86999509</v>
      </c>
      <c r="C51" s="19">
        <f t="shared" si="15"/>
        <v>0.19737979467158745</v>
      </c>
      <c r="D51" s="19">
        <f t="shared" si="16"/>
        <v>0.80262020532841261</v>
      </c>
      <c r="E51" s="20">
        <f t="shared" si="0"/>
        <v>248393.29413546366</v>
      </c>
      <c r="F51" s="26">
        <f t="shared" si="17"/>
        <v>39498.609295697177</v>
      </c>
      <c r="G51" s="19">
        <f t="shared" si="1"/>
        <v>1.2460702160232585E-2</v>
      </c>
      <c r="H51" s="29">
        <v>498.39070430282271</v>
      </c>
      <c r="I51" s="30">
        <f t="shared" si="18"/>
        <v>498.39070430282271</v>
      </c>
      <c r="J51" s="21">
        <v>39997</v>
      </c>
      <c r="K51" s="23">
        <v>498.39070430282271</v>
      </c>
      <c r="L51" s="18">
        <f t="shared" si="2"/>
        <v>4613860.7351612719</v>
      </c>
      <c r="M51" s="26">
        <f t="shared" si="3"/>
        <v>121170</v>
      </c>
      <c r="N51" s="19">
        <f t="shared" si="4"/>
        <v>3.4755801263412808E-2</v>
      </c>
      <c r="O51" s="29">
        <v>4363</v>
      </c>
      <c r="P51" s="30">
        <f t="shared" si="5"/>
        <v>4363</v>
      </c>
      <c r="Q51" s="21">
        <v>125533</v>
      </c>
      <c r="R51" s="23">
        <v>1057.497303497885</v>
      </c>
      <c r="S51" s="18">
        <f t="shared" si="6"/>
        <v>45931835.951215506</v>
      </c>
      <c r="T51" s="26">
        <f t="shared" si="7"/>
        <v>314561.2</v>
      </c>
      <c r="U51" s="19">
        <f t="shared" si="8"/>
        <v>0.1065531305740806</v>
      </c>
      <c r="V51" s="29">
        <v>37514.800000000003</v>
      </c>
      <c r="W51" s="30">
        <f t="shared" si="9"/>
        <v>37514.800000000003</v>
      </c>
      <c r="X51" s="21">
        <v>352076</v>
      </c>
      <c r="Y51" s="23">
        <v>1224.3657423527648</v>
      </c>
      <c r="Z51" s="18">
        <f t="shared" si="10"/>
        <v>89129552.889482841</v>
      </c>
      <c r="AA51" s="18">
        <f t="shared" si="11"/>
        <v>1972555</v>
      </c>
      <c r="AB51" s="19">
        <f t="shared" si="12"/>
        <v>4.3610160673861489E-2</v>
      </c>
      <c r="AC51" s="21">
        <v>89946</v>
      </c>
      <c r="AD51" s="22">
        <f t="shared" si="13"/>
        <v>89946</v>
      </c>
      <c r="AE51" s="21">
        <v>2062501</v>
      </c>
      <c r="AF51" s="23">
        <v>990.92291919021238</v>
      </c>
      <c r="AK51" s="25"/>
    </row>
    <row r="52" spans="1:37" x14ac:dyDescent="0.3">
      <c r="A52" s="37">
        <v>46254</v>
      </c>
      <c r="B52" s="18">
        <f t="shared" si="14"/>
        <v>135094567.41758484</v>
      </c>
      <c r="C52" s="19">
        <f t="shared" si="15"/>
        <v>0.19079196511588598</v>
      </c>
      <c r="D52" s="19">
        <f t="shared" si="16"/>
        <v>0.80920803488411397</v>
      </c>
      <c r="E52" s="20">
        <f t="shared" si="0"/>
        <v>263575.93768364657</v>
      </c>
      <c r="F52" s="26">
        <f t="shared" si="17"/>
        <v>42856.60352778418</v>
      </c>
      <c r="G52" s="19">
        <f t="shared" si="1"/>
        <v>1.1837594471197081E-2</v>
      </c>
      <c r="H52" s="29">
        <v>513.39647221581743</v>
      </c>
      <c r="I52" s="30">
        <f t="shared" si="18"/>
        <v>513.39647221581743</v>
      </c>
      <c r="J52" s="21">
        <v>43370</v>
      </c>
      <c r="K52" s="23">
        <v>513.39647221581743</v>
      </c>
      <c r="L52" s="18">
        <f t="shared" si="2"/>
        <v>4710334.3987573963</v>
      </c>
      <c r="M52" s="26">
        <f t="shared" si="3"/>
        <v>123698</v>
      </c>
      <c r="N52" s="19">
        <f t="shared" si="4"/>
        <v>3.4499445823381568E-2</v>
      </c>
      <c r="O52" s="29">
        <v>4420</v>
      </c>
      <c r="P52" s="30">
        <f t="shared" si="5"/>
        <v>4420</v>
      </c>
      <c r="Q52" s="21">
        <v>128118</v>
      </c>
      <c r="R52" s="23">
        <v>1065.6865155559719</v>
      </c>
      <c r="S52" s="18">
        <f t="shared" si="6"/>
        <v>46335999.119792432</v>
      </c>
      <c r="T52" s="26">
        <f t="shared" si="7"/>
        <v>316966</v>
      </c>
      <c r="U52" s="19">
        <f t="shared" si="8"/>
        <v>0.10559612627967087</v>
      </c>
      <c r="V52" s="29">
        <v>37422</v>
      </c>
      <c r="W52" s="30">
        <f t="shared" si="9"/>
        <v>37422</v>
      </c>
      <c r="X52" s="21">
        <v>354388</v>
      </c>
      <c r="Y52" s="23">
        <v>1238.2021035698901</v>
      </c>
      <c r="Z52" s="18">
        <f t="shared" si="10"/>
        <v>83784657.961351365</v>
      </c>
      <c r="AA52" s="18">
        <f t="shared" si="11"/>
        <v>2073913</v>
      </c>
      <c r="AB52" s="19">
        <f t="shared" si="12"/>
        <v>3.8858798541636444E-2</v>
      </c>
      <c r="AC52" s="21">
        <v>83848</v>
      </c>
      <c r="AD52" s="22">
        <f t="shared" si="13"/>
        <v>83848</v>
      </c>
      <c r="AE52" s="21">
        <v>2157761</v>
      </c>
      <c r="AF52" s="23">
        <v>999.24456112669782</v>
      </c>
    </row>
    <row r="53" spans="1:37" s="24" customFormat="1" x14ac:dyDescent="0.3">
      <c r="A53" s="37">
        <v>46255</v>
      </c>
      <c r="B53" s="18">
        <f t="shared" si="14"/>
        <v>134875755.7909891</v>
      </c>
      <c r="C53" s="19">
        <f t="shared" si="15"/>
        <v>0.19834921785175108</v>
      </c>
      <c r="D53" s="19">
        <f t="shared" si="16"/>
        <v>0.80165078214824892</v>
      </c>
      <c r="E53" s="20">
        <f t="shared" si="0"/>
        <v>269677.23645389482</v>
      </c>
      <c r="F53" s="26">
        <f t="shared" si="17"/>
        <v>36657.695429970147</v>
      </c>
      <c r="G53" s="19">
        <f t="shared" si="1"/>
        <v>1.396843666863537E-2</v>
      </c>
      <c r="H53" s="29">
        <v>519.30457002985713</v>
      </c>
      <c r="I53" s="30">
        <f t="shared" si="18"/>
        <v>519.30457002985713</v>
      </c>
      <c r="J53" s="21">
        <v>37177</v>
      </c>
      <c r="K53" s="23">
        <v>519.30457002985713</v>
      </c>
      <c r="L53" s="18">
        <f t="shared" si="2"/>
        <v>4826093.8944492331</v>
      </c>
      <c r="M53" s="26">
        <f t="shared" si="3"/>
        <v>118406</v>
      </c>
      <c r="N53" s="19">
        <f t="shared" si="4"/>
        <v>3.7146063395514496E-2</v>
      </c>
      <c r="O53" s="29">
        <v>4568</v>
      </c>
      <c r="P53" s="30">
        <f t="shared" si="5"/>
        <v>4568</v>
      </c>
      <c r="Q53" s="21">
        <v>122974</v>
      </c>
      <c r="R53" s="23">
        <v>1056.500414721811</v>
      </c>
      <c r="S53" s="18">
        <f t="shared" si="6"/>
        <v>46428378.360338949</v>
      </c>
      <c r="T53" s="26">
        <f t="shared" si="7"/>
        <v>313119.8</v>
      </c>
      <c r="U53" s="19">
        <f t="shared" si="8"/>
        <v>0.10603353518396388</v>
      </c>
      <c r="V53" s="29">
        <v>37139.200000000004</v>
      </c>
      <c r="W53" s="30">
        <f t="shared" si="9"/>
        <v>37139.200000000004</v>
      </c>
      <c r="X53" s="21">
        <v>350259</v>
      </c>
      <c r="Y53" s="23">
        <v>1250.1178905398863</v>
      </c>
      <c r="Z53" s="18">
        <f t="shared" si="10"/>
        <v>83351606.29974702</v>
      </c>
      <c r="AA53" s="18">
        <f t="shared" si="11"/>
        <v>1938347</v>
      </c>
      <c r="AB53" s="19">
        <f t="shared" si="12"/>
        <v>4.1201182603637344E-2</v>
      </c>
      <c r="AC53" s="21">
        <v>83294</v>
      </c>
      <c r="AD53" s="22">
        <f t="shared" si="13"/>
        <v>83294</v>
      </c>
      <c r="AE53" s="21">
        <v>2021641</v>
      </c>
      <c r="AF53" s="23">
        <v>1000.6916020331239</v>
      </c>
      <c r="AK53" s="25"/>
    </row>
    <row r="54" spans="1:37" x14ac:dyDescent="0.3">
      <c r="A54" s="37">
        <v>46256</v>
      </c>
      <c r="B54" s="18">
        <f t="shared" si="14"/>
        <v>94199519.060962126</v>
      </c>
      <c r="C54" s="19">
        <f t="shared" si="15"/>
        <v>0.22240606102102928</v>
      </c>
      <c r="D54" s="19">
        <f t="shared" si="16"/>
        <v>0.77759393897897078</v>
      </c>
      <c r="E54" s="20">
        <f t="shared" si="0"/>
        <v>254974.82356293613</v>
      </c>
      <c r="F54" s="26">
        <f t="shared" si="17"/>
        <v>15537.049682084527</v>
      </c>
      <c r="G54" s="19">
        <f t="shared" si="1"/>
        <v>3.1476768352790917E-2</v>
      </c>
      <c r="H54" s="29">
        <v>504.95031791547189</v>
      </c>
      <c r="I54" s="30">
        <f t="shared" si="18"/>
        <v>504.95031791547189</v>
      </c>
      <c r="J54" s="21">
        <v>16042</v>
      </c>
      <c r="K54" s="23">
        <v>504.95031791547189</v>
      </c>
      <c r="L54" s="18">
        <f t="shared" si="2"/>
        <v>3490080.5248396536</v>
      </c>
      <c r="M54" s="26">
        <f t="shared" si="3"/>
        <v>76909</v>
      </c>
      <c r="N54" s="19">
        <f t="shared" si="4"/>
        <v>4.2169499968864814E-2</v>
      </c>
      <c r="O54" s="29">
        <v>3386</v>
      </c>
      <c r="P54" s="30">
        <f t="shared" si="5"/>
        <v>3386</v>
      </c>
      <c r="Q54" s="21">
        <v>80295</v>
      </c>
      <c r="R54" s="23">
        <v>1030.7384893206302</v>
      </c>
      <c r="S54" s="18">
        <f t="shared" si="6"/>
        <v>37435413.6170801</v>
      </c>
      <c r="T54" s="26">
        <f t="shared" si="7"/>
        <v>247577.60000000001</v>
      </c>
      <c r="U54" s="19">
        <f t="shared" si="8"/>
        <v>0.11081484886794622</v>
      </c>
      <c r="V54" s="29">
        <v>30854.400000000001</v>
      </c>
      <c r="W54" s="30">
        <f t="shared" si="9"/>
        <v>30854.400000000001</v>
      </c>
      <c r="X54" s="21">
        <v>278432</v>
      </c>
      <c r="Y54" s="23">
        <v>1213.2925487800799</v>
      </c>
      <c r="Z54" s="18">
        <f t="shared" si="10"/>
        <v>53019050.095479436</v>
      </c>
      <c r="AA54" s="18">
        <f t="shared" si="11"/>
        <v>1350885</v>
      </c>
      <c r="AB54" s="19">
        <f t="shared" si="12"/>
        <v>3.7944943831427339E-2</v>
      </c>
      <c r="AC54" s="21">
        <v>53281</v>
      </c>
      <c r="AD54" s="22">
        <f t="shared" si="13"/>
        <v>53281</v>
      </c>
      <c r="AE54" s="21">
        <v>1404166</v>
      </c>
      <c r="AF54" s="23">
        <v>995.0836150875441</v>
      </c>
    </row>
    <row r="55" spans="1:37" s="24" customFormat="1" x14ac:dyDescent="0.3">
      <c r="A55" s="37">
        <v>46257</v>
      </c>
      <c r="B55" s="18">
        <f t="shared" si="14"/>
        <v>92802376.198836446</v>
      </c>
      <c r="C55" s="19">
        <f t="shared" si="15"/>
        <v>0.320873882502972</v>
      </c>
      <c r="D55" s="19">
        <f t="shared" si="16"/>
        <v>0.679126117497028</v>
      </c>
      <c r="E55" s="20">
        <f t="shared" si="0"/>
        <v>266797.63976829348</v>
      </c>
      <c r="F55" s="26">
        <f t="shared" si="17"/>
        <v>14415.47542191267</v>
      </c>
      <c r="G55" s="19">
        <f t="shared" si="1"/>
        <v>3.4591787977988835E-2</v>
      </c>
      <c r="H55" s="29">
        <v>516.52457808732925</v>
      </c>
      <c r="I55" s="30">
        <f t="shared" si="18"/>
        <v>516.52457808732925</v>
      </c>
      <c r="J55" s="21">
        <v>14932</v>
      </c>
      <c r="K55" s="23">
        <v>516.52457808732925</v>
      </c>
      <c r="L55" s="18">
        <f t="shared" si="2"/>
        <v>9153542.3164410051</v>
      </c>
      <c r="M55" s="26">
        <f t="shared" si="3"/>
        <v>60699</v>
      </c>
      <c r="N55" s="19">
        <f t="shared" si="4"/>
        <v>0.13032452181388351</v>
      </c>
      <c r="O55" s="29">
        <v>9096</v>
      </c>
      <c r="P55" s="30">
        <f t="shared" si="5"/>
        <v>9096</v>
      </c>
      <c r="Q55" s="21">
        <v>69795</v>
      </c>
      <c r="R55" s="23">
        <v>1006.3261121856866</v>
      </c>
      <c r="S55" s="18">
        <f t="shared" si="6"/>
        <v>35964720.437451094</v>
      </c>
      <c r="T55" s="26">
        <f t="shared" si="7"/>
        <v>225665.2</v>
      </c>
      <c r="U55" s="19">
        <f t="shared" si="8"/>
        <v>0.11661812601778782</v>
      </c>
      <c r="V55" s="29">
        <v>29790.800000000003</v>
      </c>
      <c r="W55" s="30">
        <f t="shared" si="9"/>
        <v>29790.800000000003</v>
      </c>
      <c r="X55" s="21">
        <v>255456</v>
      </c>
      <c r="Y55" s="23">
        <v>1207.2425190814308</v>
      </c>
      <c r="Z55" s="18">
        <f t="shared" si="10"/>
        <v>47417315.805176057</v>
      </c>
      <c r="AA55" s="18">
        <f t="shared" si="11"/>
        <v>1163578</v>
      </c>
      <c r="AB55" s="19">
        <f t="shared" si="12"/>
        <v>3.9339446693311825E-2</v>
      </c>
      <c r="AC55" s="21">
        <v>47649</v>
      </c>
      <c r="AD55" s="22">
        <f t="shared" si="13"/>
        <v>47649</v>
      </c>
      <c r="AE55" s="21">
        <v>1211227</v>
      </c>
      <c r="AF55" s="23">
        <v>995.13769030149763</v>
      </c>
      <c r="AK55" s="25"/>
    </row>
    <row r="56" spans="1:37" x14ac:dyDescent="0.3">
      <c r="A56" s="37">
        <v>46258</v>
      </c>
      <c r="B56" s="18">
        <f t="shared" si="14"/>
        <v>130646854.44231901</v>
      </c>
      <c r="C56" s="19">
        <f t="shared" si="15"/>
        <v>0.1808565041637725</v>
      </c>
      <c r="D56" s="19">
        <f t="shared" si="16"/>
        <v>0.81914349583622748</v>
      </c>
      <c r="E56" s="20">
        <f t="shared" si="0"/>
        <v>206738.03899865213</v>
      </c>
      <c r="F56" s="26">
        <f t="shared" si="17"/>
        <v>50098.315451110713</v>
      </c>
      <c r="G56" s="19">
        <f t="shared" si="1"/>
        <v>8.9942149603245009E-3</v>
      </c>
      <c r="H56" s="29">
        <v>454.68454888928449</v>
      </c>
      <c r="I56" s="30">
        <f t="shared" si="18"/>
        <v>454.68454888928449</v>
      </c>
      <c r="J56" s="21">
        <v>50553</v>
      </c>
      <c r="K56" s="23">
        <v>454.68454888928449</v>
      </c>
      <c r="L56" s="18">
        <f t="shared" si="2"/>
        <v>5035984.037218919</v>
      </c>
      <c r="M56" s="26">
        <f t="shared" si="3"/>
        <v>146097</v>
      </c>
      <c r="N56" s="19">
        <f t="shared" si="4"/>
        <v>3.1771278605085787E-2</v>
      </c>
      <c r="O56" s="29">
        <v>4794</v>
      </c>
      <c r="P56" s="30">
        <f t="shared" si="5"/>
        <v>4794</v>
      </c>
      <c r="Q56" s="21">
        <v>150891</v>
      </c>
      <c r="R56" s="23">
        <v>1050.4764366330662</v>
      </c>
      <c r="S56" s="18">
        <f t="shared" si="6"/>
        <v>47740587.471070476</v>
      </c>
      <c r="T56" s="26">
        <f t="shared" si="7"/>
        <v>341198.8</v>
      </c>
      <c r="U56" s="19">
        <f t="shared" si="8"/>
        <v>0.10425584979168363</v>
      </c>
      <c r="V56" s="29">
        <v>39712.200000000004</v>
      </c>
      <c r="W56" s="30">
        <f t="shared" si="9"/>
        <v>39712.200000000004</v>
      </c>
      <c r="X56" s="21">
        <v>380911</v>
      </c>
      <c r="Y56" s="23">
        <v>1202.1642586175149</v>
      </c>
      <c r="Z56" s="18">
        <f t="shared" si="10"/>
        <v>77663544.89503096</v>
      </c>
      <c r="AA56" s="18">
        <f t="shared" si="11"/>
        <v>2196112</v>
      </c>
      <c r="AB56" s="19">
        <f t="shared" si="12"/>
        <v>3.5835160806678562E-2</v>
      </c>
      <c r="AC56" s="21">
        <v>81623</v>
      </c>
      <c r="AD56" s="22">
        <f t="shared" si="13"/>
        <v>81623</v>
      </c>
      <c r="AE56" s="21">
        <v>2277735</v>
      </c>
      <c r="AF56" s="23">
        <v>951.49093876763845</v>
      </c>
    </row>
    <row r="57" spans="1:37" s="24" customFormat="1" x14ac:dyDescent="0.3">
      <c r="A57" s="37">
        <v>46259</v>
      </c>
      <c r="B57" s="18">
        <f t="shared" si="14"/>
        <v>131854782.98138626</v>
      </c>
      <c r="C57" s="19">
        <f t="shared" si="15"/>
        <v>0.19074299592904415</v>
      </c>
      <c r="D57" s="19">
        <f t="shared" si="16"/>
        <v>0.80925700407095591</v>
      </c>
      <c r="E57" s="20">
        <f t="shared" si="0"/>
        <v>204487.96161904137</v>
      </c>
      <c r="F57" s="26">
        <f t="shared" si="17"/>
        <v>47583.796548422019</v>
      </c>
      <c r="G57" s="19">
        <f t="shared" si="1"/>
        <v>9.4138448575648084E-3</v>
      </c>
      <c r="H57" s="29">
        <v>452.20345157798317</v>
      </c>
      <c r="I57" s="30">
        <f t="shared" si="18"/>
        <v>452.20345157798317</v>
      </c>
      <c r="J57" s="21">
        <v>48036</v>
      </c>
      <c r="K57" s="23">
        <v>452.20345157798317</v>
      </c>
      <c r="L57" s="18">
        <f t="shared" si="2"/>
        <v>4983711.4806976421</v>
      </c>
      <c r="M57" s="26">
        <f t="shared" si="3"/>
        <v>140330</v>
      </c>
      <c r="N57" s="19">
        <f t="shared" si="4"/>
        <v>3.2607197021921962E-2</v>
      </c>
      <c r="O57" s="29">
        <v>4730</v>
      </c>
      <c r="P57" s="30">
        <f t="shared" si="5"/>
        <v>4730</v>
      </c>
      <c r="Q57" s="21">
        <v>145060</v>
      </c>
      <c r="R57" s="23">
        <v>1053.6387908451675</v>
      </c>
      <c r="S57" s="18">
        <f t="shared" si="6"/>
        <v>49588752.283135206</v>
      </c>
      <c r="T57" s="26">
        <f t="shared" si="7"/>
        <v>331303</v>
      </c>
      <c r="U57" s="19">
        <f t="shared" si="8"/>
        <v>0.11184296946837058</v>
      </c>
      <c r="V57" s="29">
        <v>41720</v>
      </c>
      <c r="W57" s="30">
        <f t="shared" si="9"/>
        <v>41720</v>
      </c>
      <c r="X57" s="21">
        <v>373023</v>
      </c>
      <c r="Y57" s="23">
        <v>1188.6086357414958</v>
      </c>
      <c r="Z57" s="18">
        <f t="shared" si="10"/>
        <v>77077831.255934373</v>
      </c>
      <c r="AA57" s="18">
        <f t="shared" si="11"/>
        <v>2128274</v>
      </c>
      <c r="AB57" s="19">
        <f t="shared" si="12"/>
        <v>3.6878984581186804E-2</v>
      </c>
      <c r="AC57" s="21">
        <v>81494</v>
      </c>
      <c r="AD57" s="22">
        <f t="shared" si="13"/>
        <v>81494</v>
      </c>
      <c r="AE57" s="21">
        <v>2209768</v>
      </c>
      <c r="AF57" s="23">
        <v>945.80989098503414</v>
      </c>
      <c r="AK57" s="25"/>
    </row>
    <row r="58" spans="1:37" x14ac:dyDescent="0.3">
      <c r="A58" s="37">
        <v>46260</v>
      </c>
      <c r="B58" s="18">
        <f t="shared" si="14"/>
        <v>125177449.29099236</v>
      </c>
      <c r="C58" s="19">
        <f t="shared" si="15"/>
        <v>0.18533158956389184</v>
      </c>
      <c r="D58" s="19">
        <f t="shared" si="16"/>
        <v>0.81466841043610816</v>
      </c>
      <c r="E58" s="20">
        <f t="shared" si="0"/>
        <v>210904.62348815738</v>
      </c>
      <c r="F58" s="26">
        <f t="shared" si="17"/>
        <v>45279.756466035549</v>
      </c>
      <c r="G58" s="19">
        <f t="shared" si="1"/>
        <v>1.0040524147105325E-2</v>
      </c>
      <c r="H58" s="29">
        <v>459.24353396445048</v>
      </c>
      <c r="I58" s="30">
        <f t="shared" si="18"/>
        <v>459.24353396445048</v>
      </c>
      <c r="J58" s="21">
        <v>45739</v>
      </c>
      <c r="K58" s="23">
        <v>459.24353396445048</v>
      </c>
      <c r="L58" s="18">
        <f t="shared" si="2"/>
        <v>4798015.7462488934</v>
      </c>
      <c r="M58" s="26">
        <f t="shared" si="3"/>
        <v>138956</v>
      </c>
      <c r="N58" s="19">
        <f t="shared" si="4"/>
        <v>3.1604769637120098E-2</v>
      </c>
      <c r="O58" s="29">
        <v>4535</v>
      </c>
      <c r="P58" s="30">
        <f t="shared" si="5"/>
        <v>4535</v>
      </c>
      <c r="Q58" s="21">
        <v>143491</v>
      </c>
      <c r="R58" s="23">
        <v>1057.9968569457317</v>
      </c>
      <c r="S58" s="18">
        <f t="shared" si="6"/>
        <v>46991719.251789831</v>
      </c>
      <c r="T58" s="26">
        <f t="shared" si="7"/>
        <v>326797</v>
      </c>
      <c r="U58" s="19">
        <f t="shared" si="8"/>
        <v>0.10794071081508981</v>
      </c>
      <c r="V58" s="29">
        <v>39543</v>
      </c>
      <c r="W58" s="30">
        <f t="shared" si="9"/>
        <v>39543</v>
      </c>
      <c r="X58" s="21">
        <v>366340</v>
      </c>
      <c r="Y58" s="23">
        <v>1188.3701097992016</v>
      </c>
      <c r="Z58" s="18">
        <f t="shared" si="10"/>
        <v>73176809.669465482</v>
      </c>
      <c r="AA58" s="18">
        <f t="shared" si="11"/>
        <v>2094916</v>
      </c>
      <c r="AB58" s="19">
        <f t="shared" si="12"/>
        <v>3.574558496457661E-2</v>
      </c>
      <c r="AC58" s="21">
        <v>77660</v>
      </c>
      <c r="AD58" s="22">
        <f t="shared" si="13"/>
        <v>77660</v>
      </c>
      <c r="AE58" s="21">
        <v>2172576</v>
      </c>
      <c r="AF58" s="23">
        <v>942.27156411879332</v>
      </c>
    </row>
    <row r="59" spans="1:37" s="24" customFormat="1" x14ac:dyDescent="0.3">
      <c r="A59" s="37">
        <v>46261</v>
      </c>
      <c r="B59" s="18">
        <f t="shared" si="14"/>
        <v>133014186.46704589</v>
      </c>
      <c r="C59" s="19">
        <f t="shared" si="15"/>
        <v>0.1849250023368432</v>
      </c>
      <c r="D59" s="19">
        <f t="shared" si="16"/>
        <v>0.81507499766315683</v>
      </c>
      <c r="E59" s="20">
        <f t="shared" si="0"/>
        <v>202741.68702922264</v>
      </c>
      <c r="F59" s="26">
        <f t="shared" si="17"/>
        <v>48219.731538935688</v>
      </c>
      <c r="G59" s="19">
        <f t="shared" si="1"/>
        <v>9.251458004197877E-3</v>
      </c>
      <c r="H59" s="29">
        <v>450.26846106431066</v>
      </c>
      <c r="I59" s="30">
        <f t="shared" si="18"/>
        <v>450.26846106431066</v>
      </c>
      <c r="J59" s="21">
        <v>48670</v>
      </c>
      <c r="K59" s="23">
        <v>450.26846106431066</v>
      </c>
      <c r="L59" s="18">
        <f t="shared" si="2"/>
        <v>5422080.0027141711</v>
      </c>
      <c r="M59" s="26">
        <f t="shared" si="3"/>
        <v>157771</v>
      </c>
      <c r="N59" s="19">
        <f t="shared" si="4"/>
        <v>3.1182260867429337E-2</v>
      </c>
      <c r="O59" s="29">
        <v>5078</v>
      </c>
      <c r="P59" s="30">
        <f t="shared" si="5"/>
        <v>5078</v>
      </c>
      <c r="Q59" s="21">
        <v>162849</v>
      </c>
      <c r="R59" s="23">
        <v>1067.7589607550553</v>
      </c>
      <c r="S59" s="18">
        <f t="shared" si="6"/>
        <v>48545057.177829482</v>
      </c>
      <c r="T59" s="26">
        <f t="shared" si="7"/>
        <v>335226.40000000002</v>
      </c>
      <c r="U59" s="19">
        <f t="shared" si="8"/>
        <v>0.10806562332043784</v>
      </c>
      <c r="V59" s="29">
        <v>40615.599999999999</v>
      </c>
      <c r="W59" s="30">
        <f t="shared" si="9"/>
        <v>40615.599999999999</v>
      </c>
      <c r="X59" s="21">
        <v>375842</v>
      </c>
      <c r="Y59" s="23">
        <v>1195.2318118611934</v>
      </c>
      <c r="Z59" s="18">
        <f t="shared" si="10"/>
        <v>78844307.599473014</v>
      </c>
      <c r="AA59" s="18">
        <f t="shared" si="11"/>
        <v>2201248</v>
      </c>
      <c r="AB59" s="19">
        <f t="shared" si="12"/>
        <v>3.6425660144778133E-2</v>
      </c>
      <c r="AC59" s="21">
        <v>83213</v>
      </c>
      <c r="AD59" s="22">
        <f t="shared" si="13"/>
        <v>83213</v>
      </c>
      <c r="AE59" s="21">
        <v>2284461</v>
      </c>
      <c r="AF59" s="23">
        <v>947.49988102187183</v>
      </c>
      <c r="AK59" s="25"/>
    </row>
    <row r="60" spans="1:37" x14ac:dyDescent="0.3">
      <c r="A60" s="37">
        <v>46262</v>
      </c>
      <c r="B60" s="18">
        <f t="shared" si="14"/>
        <v>137939846.91048518</v>
      </c>
      <c r="C60" s="19">
        <f t="shared" si="15"/>
        <v>0.21062671706369934</v>
      </c>
      <c r="D60" s="19">
        <f t="shared" si="16"/>
        <v>0.78937328293630071</v>
      </c>
      <c r="E60" s="20">
        <f t="shared" si="0"/>
        <v>194231.51936043438</v>
      </c>
      <c r="F60" s="26">
        <f t="shared" si="17"/>
        <v>44963.282948638887</v>
      </c>
      <c r="G60" s="19">
        <f t="shared" si="1"/>
        <v>9.7065688344884493E-3</v>
      </c>
      <c r="H60" s="29">
        <v>440.71705136111353</v>
      </c>
      <c r="I60" s="30">
        <f t="shared" si="18"/>
        <v>440.71705136111353</v>
      </c>
      <c r="J60" s="21">
        <v>45404</v>
      </c>
      <c r="K60" s="23">
        <v>440.71705136111353</v>
      </c>
      <c r="L60" s="18">
        <f t="shared" si="2"/>
        <v>5656916.852136842</v>
      </c>
      <c r="M60" s="26">
        <f t="shared" si="3"/>
        <v>146305</v>
      </c>
      <c r="N60" s="19">
        <f t="shared" si="4"/>
        <v>3.4494364226697993E-2</v>
      </c>
      <c r="O60" s="29">
        <v>5227</v>
      </c>
      <c r="P60" s="30">
        <f t="shared" si="5"/>
        <v>5227</v>
      </c>
      <c r="Q60" s="21">
        <v>151532</v>
      </c>
      <c r="R60" s="23">
        <v>1082.2492542829236</v>
      </c>
      <c r="S60" s="18">
        <f t="shared" si="6"/>
        <v>56354162.354080416</v>
      </c>
      <c r="T60" s="26">
        <f t="shared" si="7"/>
        <v>320298.8</v>
      </c>
      <c r="U60" s="19">
        <f t="shared" si="8"/>
        <v>0.12887716387668793</v>
      </c>
      <c r="V60" s="29">
        <v>47386.200000000004</v>
      </c>
      <c r="W60" s="30">
        <f t="shared" si="9"/>
        <v>47386.200000000004</v>
      </c>
      <c r="X60" s="21">
        <v>367685</v>
      </c>
      <c r="Y60" s="23">
        <v>1189.2526168817169</v>
      </c>
      <c r="Z60" s="18">
        <f t="shared" si="10"/>
        <v>75734536.184907496</v>
      </c>
      <c r="AA60" s="18">
        <f t="shared" si="11"/>
        <v>2027784</v>
      </c>
      <c r="AB60" s="19">
        <f t="shared" si="12"/>
        <v>3.7548620125824973E-2</v>
      </c>
      <c r="AC60" s="21">
        <v>79111</v>
      </c>
      <c r="AD60" s="22">
        <f t="shared" si="13"/>
        <v>79111</v>
      </c>
      <c r="AE60" s="21">
        <v>2106895</v>
      </c>
      <c r="AF60" s="23">
        <v>957.31991992147096</v>
      </c>
    </row>
    <row r="61" spans="1:37" s="24" customFormat="1" x14ac:dyDescent="0.3">
      <c r="A61" s="37">
        <v>46263</v>
      </c>
      <c r="B61" s="18">
        <f t="shared" si="14"/>
        <v>136015082.15751961</v>
      </c>
      <c r="C61" s="19">
        <f t="shared" si="15"/>
        <v>0.30783118572549917</v>
      </c>
      <c r="D61" s="19">
        <f t="shared" si="16"/>
        <v>0.69216881427450083</v>
      </c>
      <c r="E61" s="20">
        <f t="shared" si="0"/>
        <v>265544.66511428088</v>
      </c>
      <c r="F61" s="26">
        <f t="shared" si="17"/>
        <v>20057.689738978272</v>
      </c>
      <c r="G61" s="19">
        <f t="shared" si="1"/>
        <v>2.5047890974662299E-2</v>
      </c>
      <c r="H61" s="29">
        <v>515.31026102172746</v>
      </c>
      <c r="I61" s="30">
        <f t="shared" si="18"/>
        <v>515.31026102172746</v>
      </c>
      <c r="J61" s="21">
        <v>20573</v>
      </c>
      <c r="K61" s="23">
        <v>515.31026102172746</v>
      </c>
      <c r="L61" s="18">
        <f t="shared" si="2"/>
        <v>3360617.5678071873</v>
      </c>
      <c r="M61" s="26">
        <f t="shared" si="3"/>
        <v>89692</v>
      </c>
      <c r="N61" s="19">
        <f t="shared" si="4"/>
        <v>3.4947277813643214E-2</v>
      </c>
      <c r="O61" s="29">
        <v>3248</v>
      </c>
      <c r="P61" s="30">
        <f t="shared" si="5"/>
        <v>3248</v>
      </c>
      <c r="Q61" s="21">
        <v>92940</v>
      </c>
      <c r="R61" s="23">
        <v>1034.6728964923607</v>
      </c>
      <c r="S61" s="18">
        <f t="shared" si="6"/>
        <v>71353497.672780961</v>
      </c>
      <c r="T61" s="26">
        <f t="shared" si="7"/>
        <v>243636.6</v>
      </c>
      <c r="U61" s="19">
        <f t="shared" si="8"/>
        <v>0.20459736342089282</v>
      </c>
      <c r="V61" s="29">
        <v>62669.4</v>
      </c>
      <c r="W61" s="30">
        <f t="shared" si="9"/>
        <v>62669.4</v>
      </c>
      <c r="X61" s="21">
        <v>306306</v>
      </c>
      <c r="Y61" s="23">
        <v>1138.5699826834302</v>
      </c>
      <c r="Z61" s="18">
        <f t="shared" si="10"/>
        <v>61035422.251817174</v>
      </c>
      <c r="AA61" s="18">
        <f t="shared" si="11"/>
        <v>1403987</v>
      </c>
      <c r="AB61" s="19">
        <f t="shared" si="12"/>
        <v>4.3238653516300872E-2</v>
      </c>
      <c r="AC61" s="21">
        <v>63450</v>
      </c>
      <c r="AD61" s="22">
        <f t="shared" si="13"/>
        <v>63450</v>
      </c>
      <c r="AE61" s="21">
        <v>1467437</v>
      </c>
      <c r="AF61" s="23">
        <v>961.94518915393496</v>
      </c>
      <c r="AK61" s="25"/>
    </row>
    <row r="62" spans="1:37" x14ac:dyDescent="0.3">
      <c r="A62" s="37">
        <v>46264</v>
      </c>
      <c r="B62" s="18">
        <f t="shared" si="14"/>
        <v>110874095.89871927</v>
      </c>
      <c r="C62" s="19">
        <f t="shared" si="15"/>
        <v>0.29950762380497814</v>
      </c>
      <c r="D62" s="19">
        <f t="shared" si="16"/>
        <v>0.70049237619502192</v>
      </c>
      <c r="E62" s="20">
        <f t="shared" si="0"/>
        <v>240545.29519182729</v>
      </c>
      <c r="F62" s="26">
        <f t="shared" si="17"/>
        <v>19977.545827633377</v>
      </c>
      <c r="G62" s="19">
        <f t="shared" si="1"/>
        <v>2.3961997868214829E-2</v>
      </c>
      <c r="H62" s="29">
        <v>490.45417236662109</v>
      </c>
      <c r="I62" s="30">
        <f t="shared" si="18"/>
        <v>490.45417236662109</v>
      </c>
      <c r="J62" s="21">
        <v>20468</v>
      </c>
      <c r="K62" s="23">
        <v>490.45417236662109</v>
      </c>
      <c r="L62" s="18">
        <f t="shared" si="2"/>
        <v>2298233.9116572603</v>
      </c>
      <c r="M62" s="26">
        <f t="shared" si="3"/>
        <v>83117</v>
      </c>
      <c r="N62" s="19">
        <f t="shared" si="4"/>
        <v>2.6801395686485728E-2</v>
      </c>
      <c r="O62" s="29">
        <v>2289</v>
      </c>
      <c r="P62" s="30">
        <f t="shared" si="5"/>
        <v>2289</v>
      </c>
      <c r="Q62" s="21">
        <v>85406</v>
      </c>
      <c r="R62" s="23">
        <v>1004.0340374212584</v>
      </c>
      <c r="S62" s="18">
        <f t="shared" si="6"/>
        <v>64011015.460634612</v>
      </c>
      <c r="T62" s="26">
        <f t="shared" si="7"/>
        <v>211939.4</v>
      </c>
      <c r="U62" s="19">
        <f t="shared" si="8"/>
        <v>0.21204795984756949</v>
      </c>
      <c r="V62" s="29">
        <v>57035.600000000006</v>
      </c>
      <c r="W62" s="30">
        <f t="shared" si="9"/>
        <v>57035.600000000006</v>
      </c>
      <c r="X62" s="21">
        <v>268975</v>
      </c>
      <c r="Y62" s="23">
        <v>1122.2993263967523</v>
      </c>
      <c r="Z62" s="18">
        <f t="shared" si="10"/>
        <v>44324301.231235564</v>
      </c>
      <c r="AA62" s="18">
        <f t="shared" si="11"/>
        <v>1220790</v>
      </c>
      <c r="AB62" s="19">
        <f t="shared" si="12"/>
        <v>3.6696270402708127E-2</v>
      </c>
      <c r="AC62" s="21">
        <v>46505</v>
      </c>
      <c r="AD62" s="22">
        <f t="shared" si="13"/>
        <v>46505</v>
      </c>
      <c r="AE62" s="21">
        <v>1267295</v>
      </c>
      <c r="AF62" s="23">
        <v>953.10829440351711</v>
      </c>
    </row>
    <row r="63" spans="1:37" s="24" customFormat="1" x14ac:dyDescent="0.3">
      <c r="A63" s="37">
        <v>46265</v>
      </c>
      <c r="B63" s="18">
        <f t="shared" si="14"/>
        <v>200475311.28308141</v>
      </c>
      <c r="C63" s="19">
        <f t="shared" si="15"/>
        <v>0.31270655283335097</v>
      </c>
      <c r="D63" s="19">
        <f t="shared" si="16"/>
        <v>0.68729344716664897</v>
      </c>
      <c r="E63" s="20">
        <f t="shared" si="0"/>
        <v>1736437.8269554039</v>
      </c>
      <c r="F63" s="26">
        <f t="shared" si="17"/>
        <v>66967</v>
      </c>
      <c r="G63" s="19">
        <f t="shared" si="1"/>
        <v>5.4018166151064403E-2</v>
      </c>
      <c r="H63" s="29">
        <v>3824</v>
      </c>
      <c r="I63" s="30">
        <f t="shared" si="18"/>
        <v>3824</v>
      </c>
      <c r="J63" s="21">
        <v>70791</v>
      </c>
      <c r="K63" s="23">
        <v>454.08938989419556</v>
      </c>
      <c r="L63" s="18">
        <f t="shared" si="2"/>
        <v>7190766.6607995955</v>
      </c>
      <c r="M63" s="26">
        <f t="shared" si="3"/>
        <v>207712</v>
      </c>
      <c r="N63" s="19">
        <f t="shared" si="4"/>
        <v>2.9986036715499247E-2</v>
      </c>
      <c r="O63" s="29">
        <v>6421</v>
      </c>
      <c r="P63" s="30">
        <f t="shared" si="5"/>
        <v>6421</v>
      </c>
      <c r="Q63" s="21">
        <v>214133</v>
      </c>
      <c r="R63" s="23">
        <v>1119.8826757202298</v>
      </c>
      <c r="S63" s="18">
        <f t="shared" si="6"/>
        <v>100709102.53227875</v>
      </c>
      <c r="T63" s="26">
        <f t="shared" si="7"/>
        <v>350311</v>
      </c>
      <c r="U63" s="19">
        <f t="shared" si="8"/>
        <v>0.19274251530123146</v>
      </c>
      <c r="V63" s="26">
        <v>83641</v>
      </c>
      <c r="W63" s="30">
        <f t="shared" si="9"/>
        <v>83641</v>
      </c>
      <c r="X63" s="21">
        <v>433952</v>
      </c>
      <c r="Y63" s="23">
        <v>1204.0638267390245</v>
      </c>
      <c r="Z63" s="18">
        <f t="shared" si="10"/>
        <v>90839004.263047665</v>
      </c>
      <c r="AA63" s="18">
        <f t="shared" si="11"/>
        <v>2605923</v>
      </c>
      <c r="AB63" s="19">
        <f t="shared" si="12"/>
        <v>3.5959834665555857E-2</v>
      </c>
      <c r="AC63" s="21">
        <v>97204</v>
      </c>
      <c r="AD63" s="22">
        <f t="shared" si="13"/>
        <v>97204</v>
      </c>
      <c r="AE63" s="21">
        <v>2703127</v>
      </c>
      <c r="AF63" s="23">
        <v>934.51919944701524</v>
      </c>
      <c r="AK63" s="25"/>
    </row>
    <row r="64" spans="1:37" x14ac:dyDescent="0.3">
      <c r="A64" s="37">
        <v>46266</v>
      </c>
      <c r="B64" s="18">
        <f t="shared" si="14"/>
        <v>172118670.25742882</v>
      </c>
      <c r="C64" s="19">
        <f t="shared" si="15"/>
        <v>0.22507634327563888</v>
      </c>
      <c r="D64" s="19">
        <f t="shared" si="16"/>
        <v>0.77492365672436114</v>
      </c>
      <c r="E64" s="20">
        <f t="shared" si="0"/>
        <v>1028034.1442656486</v>
      </c>
      <c r="F64" s="26">
        <f t="shared" si="17"/>
        <v>81830</v>
      </c>
      <c r="G64" s="19">
        <f t="shared" si="1"/>
        <v>2.6771803380073976E-2</v>
      </c>
      <c r="H64" s="29">
        <v>2251</v>
      </c>
      <c r="I64" s="30">
        <f t="shared" si="18"/>
        <v>2251</v>
      </c>
      <c r="J64" s="21">
        <v>84081</v>
      </c>
      <c r="K64" s="23">
        <v>456.70108585768486</v>
      </c>
      <c r="L64" s="18">
        <f t="shared" si="2"/>
        <v>12378448.023252644</v>
      </c>
      <c r="M64" s="26">
        <f t="shared" si="3"/>
        <v>260667</v>
      </c>
      <c r="N64" s="19">
        <f t="shared" si="4"/>
        <v>3.973431864816377E-2</v>
      </c>
      <c r="O64" s="29">
        <v>10786</v>
      </c>
      <c r="P64" s="30">
        <f t="shared" si="5"/>
        <v>10786</v>
      </c>
      <c r="Q64" s="21">
        <v>271453</v>
      </c>
      <c r="R64" s="23">
        <v>1147.6402765856335</v>
      </c>
      <c r="S64" s="18">
        <f t="shared" si="6"/>
        <v>75626300.086933509</v>
      </c>
      <c r="T64" s="26">
        <f t="shared" si="7"/>
        <v>418055</v>
      </c>
      <c r="U64" s="19">
        <f t="shared" si="8"/>
        <v>0.13065313048469068</v>
      </c>
      <c r="V64" s="29">
        <v>62829</v>
      </c>
      <c r="W64" s="30">
        <f t="shared" si="9"/>
        <v>62829</v>
      </c>
      <c r="X64" s="21">
        <v>480884</v>
      </c>
      <c r="Y64" s="23">
        <v>1203.684605626916</v>
      </c>
      <c r="Z64" s="18">
        <f t="shared" si="10"/>
        <v>83085888.002977014</v>
      </c>
      <c r="AA64" s="18">
        <f t="shared" si="11"/>
        <v>3052352</v>
      </c>
      <c r="AB64" s="19">
        <f t="shared" si="12"/>
        <v>2.7917090762710459E-2</v>
      </c>
      <c r="AC64" s="21">
        <v>87660</v>
      </c>
      <c r="AD64" s="22">
        <f t="shared" si="13"/>
        <v>87660</v>
      </c>
      <c r="AE64" s="21">
        <v>3140012</v>
      </c>
      <c r="AF64" s="23">
        <v>947.81984945216755</v>
      </c>
    </row>
    <row r="65" spans="1:37" s="24" customFormat="1" x14ac:dyDescent="0.3">
      <c r="A65" s="37">
        <v>46267</v>
      </c>
      <c r="B65" s="18">
        <f t="shared" si="14"/>
        <v>128136879.15155038</v>
      </c>
      <c r="C65" s="19">
        <f t="shared" si="15"/>
        <v>0.2144843672194244</v>
      </c>
      <c r="D65" s="19">
        <f t="shared" si="16"/>
        <v>0.78551563278057557</v>
      </c>
      <c r="E65" s="20">
        <f t="shared" si="0"/>
        <v>721103.56240803062</v>
      </c>
      <c r="F65" s="26">
        <f t="shared" si="17"/>
        <v>66950</v>
      </c>
      <c r="G65" s="19">
        <f t="shared" si="1"/>
        <v>2.4578580066145082E-2</v>
      </c>
      <c r="H65" s="29">
        <v>1687</v>
      </c>
      <c r="I65" s="30">
        <f t="shared" si="18"/>
        <v>1687</v>
      </c>
      <c r="J65" s="21">
        <v>68637</v>
      </c>
      <c r="K65" s="23">
        <v>427.44728062123926</v>
      </c>
      <c r="L65" s="18">
        <f t="shared" si="2"/>
        <v>8083550.9955458716</v>
      </c>
      <c r="M65" s="26">
        <f>Q65-O65</f>
        <v>210258</v>
      </c>
      <c r="N65" s="19">
        <f t="shared" si="4"/>
        <v>3.3523173876470344E-2</v>
      </c>
      <c r="O65" s="29">
        <v>7293</v>
      </c>
      <c r="P65" s="30">
        <f t="shared" si="5"/>
        <v>7293</v>
      </c>
      <c r="Q65" s="21">
        <v>217551</v>
      </c>
      <c r="R65" s="23">
        <v>1108.3986007878611</v>
      </c>
      <c r="S65" s="18">
        <f t="shared" si="6"/>
        <v>62729884.895079829</v>
      </c>
      <c r="T65" s="26">
        <f t="shared" si="7"/>
        <v>355621</v>
      </c>
      <c r="U65" s="19">
        <f t="shared" si="8"/>
        <v>0.13175711143175931</v>
      </c>
      <c r="V65" s="29">
        <v>53966</v>
      </c>
      <c r="W65" s="30">
        <f t="shared" si="9"/>
        <v>53966</v>
      </c>
      <c r="X65" s="21">
        <v>409587</v>
      </c>
      <c r="Y65" s="23">
        <v>1162.3964143179007</v>
      </c>
      <c r="Z65" s="18">
        <f t="shared" si="10"/>
        <v>56602339.698516645</v>
      </c>
      <c r="AA65" s="18">
        <f t="shared" si="11"/>
        <v>2421454</v>
      </c>
      <c r="AB65" s="19">
        <f t="shared" si="12"/>
        <v>2.4625501845049663E-2</v>
      </c>
      <c r="AC65" s="21">
        <v>61135</v>
      </c>
      <c r="AD65" s="22">
        <f t="shared" si="13"/>
        <v>61135</v>
      </c>
      <c r="AE65" s="21">
        <v>2482589</v>
      </c>
      <c r="AF65" s="23">
        <v>925.85817777895875</v>
      </c>
      <c r="AK65" s="25"/>
    </row>
    <row r="66" spans="1:37" x14ac:dyDescent="0.3">
      <c r="A66" s="37">
        <v>46268</v>
      </c>
      <c r="B66" s="18">
        <f t="shared" ref="B66:B91" si="19">SUM(E66,L66,S66,Z66)</f>
        <v>149230377.80484208</v>
      </c>
      <c r="C66" s="19">
        <f t="shared" ref="C66:C91" si="20">SUM(G66,N66,U66,AB66)</f>
        <v>0.24291535553206414</v>
      </c>
      <c r="D66" s="19">
        <f t="shared" ref="D66:D91" si="21">100%-C66</f>
        <v>0.75708464446793589</v>
      </c>
      <c r="E66" s="20">
        <f t="shared" ref="E66:E91" si="22">H66*K66</f>
        <v>606787.05086400476</v>
      </c>
      <c r="F66" s="26">
        <f t="shared" ref="F66:F91" si="23">J66-H66</f>
        <v>60056</v>
      </c>
      <c r="G66" s="19">
        <f t="shared" ref="G66:G91" si="24">H66/J66</f>
        <v>2.28123271177064E-2</v>
      </c>
      <c r="H66" s="29">
        <v>1402</v>
      </c>
      <c r="I66" s="30">
        <f t="shared" si="18"/>
        <v>1402</v>
      </c>
      <c r="J66" s="21">
        <v>61458</v>
      </c>
      <c r="K66" s="23">
        <v>432.80103485307041</v>
      </c>
      <c r="L66" s="18">
        <f t="shared" ref="L66:L91" si="25">R66*O66</f>
        <v>7569115.1047078725</v>
      </c>
      <c r="M66" s="26">
        <f t="shared" ref="M66:M91" si="26">Q66-O66</f>
        <v>196566</v>
      </c>
      <c r="N66" s="19">
        <f t="shared" ref="N66:N91" si="27">O66/Q66</f>
        <v>3.3617824624884468E-2</v>
      </c>
      <c r="O66" s="29">
        <v>6838</v>
      </c>
      <c r="P66" s="30">
        <f t="shared" ref="P66:P91" si="28">O66</f>
        <v>6838</v>
      </c>
      <c r="Q66" s="21">
        <v>203404</v>
      </c>
      <c r="R66" s="23">
        <v>1106.9194361959451</v>
      </c>
      <c r="S66" s="18">
        <f t="shared" ref="S66:S91" si="29">Y66*V66</f>
        <v>69562733.4063676</v>
      </c>
      <c r="T66" s="26">
        <f t="shared" ref="T66:T91" si="30">X66-V66</f>
        <v>327258</v>
      </c>
      <c r="U66" s="19">
        <f t="shared" ref="U66:U91" si="31">V66/X66</f>
        <v>0.15365696596348852</v>
      </c>
      <c r="V66" s="29">
        <v>59415</v>
      </c>
      <c r="W66" s="30">
        <f t="shared" ref="W66:W91" si="32">V66</f>
        <v>59415</v>
      </c>
      <c r="X66" s="21">
        <v>386673</v>
      </c>
      <c r="Y66" s="23">
        <v>1170.7941329019204</v>
      </c>
      <c r="Z66" s="18">
        <f t="shared" ref="Z66:Z91" si="33">AF66*AC66</f>
        <v>71491742.242902607</v>
      </c>
      <c r="AA66" s="18">
        <f t="shared" ref="AA66:AA91" si="34">AE66-AC66</f>
        <v>2279413</v>
      </c>
      <c r="AB66" s="19">
        <f t="shared" ref="AB66:AB91" si="35">AC66/AE66</f>
        <v>3.2828237825984756E-2</v>
      </c>
      <c r="AC66" s="21">
        <v>77369</v>
      </c>
      <c r="AD66" s="22">
        <f t="shared" ref="AD66:AD91" si="36">AC66</f>
        <v>77369</v>
      </c>
      <c r="AE66" s="21">
        <v>2356782</v>
      </c>
      <c r="AF66" s="23">
        <v>924.03601239388649</v>
      </c>
    </row>
    <row r="67" spans="1:37" s="24" customFormat="1" x14ac:dyDescent="0.3">
      <c r="A67" s="37">
        <v>46269</v>
      </c>
      <c r="B67" s="18">
        <f t="shared" si="19"/>
        <v>112716456.21704438</v>
      </c>
      <c r="C67" s="19">
        <f t="shared" si="20"/>
        <v>0.21029383162541629</v>
      </c>
      <c r="D67" s="19">
        <f t="shared" si="21"/>
        <v>0.78970616837458374</v>
      </c>
      <c r="E67" s="20">
        <f t="shared" si="22"/>
        <v>625903.25658545352</v>
      </c>
      <c r="F67" s="26">
        <f t="shared" si="23"/>
        <v>54104</v>
      </c>
      <c r="G67" s="19">
        <f t="shared" si="24"/>
        <v>2.7168929245707095E-2</v>
      </c>
      <c r="H67" s="29">
        <v>1511</v>
      </c>
      <c r="I67" s="30">
        <f t="shared" ref="I67:I91" si="37">H67</f>
        <v>1511</v>
      </c>
      <c r="J67" s="21">
        <v>55615</v>
      </c>
      <c r="K67" s="23">
        <v>414.23114267733524</v>
      </c>
      <c r="L67" s="18">
        <f t="shared" si="25"/>
        <v>7271312.2057348592</v>
      </c>
      <c r="M67" s="26">
        <f t="shared" si="26"/>
        <v>187965</v>
      </c>
      <c r="N67" s="19">
        <f t="shared" si="27"/>
        <v>3.3226179760833224E-2</v>
      </c>
      <c r="O67" s="29">
        <v>6460</v>
      </c>
      <c r="P67" s="30">
        <f t="shared" si="28"/>
        <v>6460</v>
      </c>
      <c r="Q67" s="21">
        <v>194425</v>
      </c>
      <c r="R67" s="23">
        <v>1125.5901247267584</v>
      </c>
      <c r="S67" s="18">
        <f t="shared" si="29"/>
        <v>55851443.262680717</v>
      </c>
      <c r="T67" s="26">
        <f t="shared" si="30"/>
        <v>325529</v>
      </c>
      <c r="U67" s="19">
        <f t="shared" si="31"/>
        <v>0.12737571237863426</v>
      </c>
      <c r="V67" s="29">
        <v>47517</v>
      </c>
      <c r="W67" s="30">
        <f t="shared" si="32"/>
        <v>47517</v>
      </c>
      <c r="X67" s="21">
        <v>373046</v>
      </c>
      <c r="Y67" s="23">
        <v>1175.3991889782756</v>
      </c>
      <c r="Z67" s="18">
        <f t="shared" si="33"/>
        <v>48967797.492043346</v>
      </c>
      <c r="AA67" s="18">
        <f t="shared" si="34"/>
        <v>2265994</v>
      </c>
      <c r="AB67" s="19">
        <f t="shared" si="35"/>
        <v>2.2523010240241705E-2</v>
      </c>
      <c r="AC67" s="21">
        <v>52213</v>
      </c>
      <c r="AD67" s="22">
        <f t="shared" si="36"/>
        <v>52213</v>
      </c>
      <c r="AE67" s="21">
        <v>2318207</v>
      </c>
      <c r="AF67" s="23">
        <v>937.84684833362087</v>
      </c>
      <c r="AK67" s="25"/>
    </row>
    <row r="68" spans="1:37" x14ac:dyDescent="0.3">
      <c r="A68" s="37">
        <v>46270</v>
      </c>
      <c r="B68" s="18">
        <f t="shared" si="19"/>
        <v>73546860.651382521</v>
      </c>
      <c r="C68" s="19">
        <f t="shared" si="20"/>
        <v>0.18965244106451501</v>
      </c>
      <c r="D68" s="19">
        <f t="shared" si="21"/>
        <v>0.81034755893548494</v>
      </c>
      <c r="E68" s="20">
        <f t="shared" si="22"/>
        <v>136204.31686923542</v>
      </c>
      <c r="F68" s="26">
        <f t="shared" si="23"/>
        <v>22900</v>
      </c>
      <c r="G68" s="19">
        <f t="shared" si="24"/>
        <v>1.3016119300060339E-2</v>
      </c>
      <c r="H68" s="29">
        <v>302</v>
      </c>
      <c r="I68" s="30">
        <f t="shared" si="37"/>
        <v>302</v>
      </c>
      <c r="J68" s="21">
        <v>23202</v>
      </c>
      <c r="K68" s="23">
        <v>451.00767175243516</v>
      </c>
      <c r="L68" s="18">
        <f t="shared" si="25"/>
        <v>3119803.4840853843</v>
      </c>
      <c r="M68" s="26">
        <f t="shared" si="26"/>
        <v>102220</v>
      </c>
      <c r="N68" s="19">
        <f t="shared" si="27"/>
        <v>2.9360376785171682E-2</v>
      </c>
      <c r="O68" s="29">
        <v>3092</v>
      </c>
      <c r="P68" s="30">
        <f t="shared" si="28"/>
        <v>3092</v>
      </c>
      <c r="Q68" s="21">
        <v>105312</v>
      </c>
      <c r="R68" s="23">
        <v>1008.992071178973</v>
      </c>
      <c r="S68" s="18">
        <f t="shared" si="29"/>
        <v>43199427.189337723</v>
      </c>
      <c r="T68" s="26">
        <f t="shared" si="30"/>
        <v>257062.5</v>
      </c>
      <c r="U68" s="19">
        <f t="shared" si="31"/>
        <v>0.12866962914755797</v>
      </c>
      <c r="V68" s="29">
        <v>37960.5</v>
      </c>
      <c r="W68" s="30">
        <f t="shared" si="32"/>
        <v>37960.5</v>
      </c>
      <c r="X68" s="21">
        <v>295023</v>
      </c>
      <c r="Y68" s="23">
        <v>1138.0099627069644</v>
      </c>
      <c r="Z68" s="18">
        <f t="shared" si="33"/>
        <v>27091425.66109018</v>
      </c>
      <c r="AA68" s="18">
        <f t="shared" si="34"/>
        <v>1467002</v>
      </c>
      <c r="AB68" s="19">
        <f t="shared" si="35"/>
        <v>1.8606315831724996E-2</v>
      </c>
      <c r="AC68" s="21">
        <v>27813</v>
      </c>
      <c r="AD68" s="22">
        <f t="shared" si="36"/>
        <v>27813</v>
      </c>
      <c r="AE68" s="21">
        <v>1494815</v>
      </c>
      <c r="AF68" s="23">
        <v>974.05622051163778</v>
      </c>
    </row>
    <row r="69" spans="1:37" s="24" customFormat="1" x14ac:dyDescent="0.3">
      <c r="A69" s="37">
        <v>46271</v>
      </c>
      <c r="B69" s="18">
        <f t="shared" si="19"/>
        <v>66664915.140585043</v>
      </c>
      <c r="C69" s="19">
        <f t="shared" si="20"/>
        <v>0.19940953081742141</v>
      </c>
      <c r="D69" s="19">
        <f t="shared" si="21"/>
        <v>0.80059046918257859</v>
      </c>
      <c r="E69" s="20">
        <f t="shared" si="22"/>
        <v>141911.92072106083</v>
      </c>
      <c r="F69" s="26">
        <f t="shared" si="23"/>
        <v>20895</v>
      </c>
      <c r="G69" s="19">
        <f t="shared" si="24"/>
        <v>1.3968194044641594E-2</v>
      </c>
      <c r="H69" s="29">
        <v>296</v>
      </c>
      <c r="I69" s="30">
        <f t="shared" si="37"/>
        <v>296</v>
      </c>
      <c r="J69" s="21">
        <v>21191</v>
      </c>
      <c r="K69" s="23">
        <v>479.43216459817847</v>
      </c>
      <c r="L69" s="18">
        <f t="shared" si="25"/>
        <v>2381893.088107537</v>
      </c>
      <c r="M69" s="26">
        <f t="shared" si="26"/>
        <v>82825</v>
      </c>
      <c r="N69" s="19">
        <f t="shared" si="27"/>
        <v>2.7647335055177271E-2</v>
      </c>
      <c r="O69" s="29">
        <v>2355</v>
      </c>
      <c r="P69" s="30">
        <f t="shared" si="28"/>
        <v>2355</v>
      </c>
      <c r="Q69" s="21">
        <v>85180</v>
      </c>
      <c r="R69" s="23">
        <v>1011.4195703216717</v>
      </c>
      <c r="S69" s="18">
        <f t="shared" si="29"/>
        <v>38176976.223168917</v>
      </c>
      <c r="T69" s="26">
        <f t="shared" si="30"/>
        <v>216335.75</v>
      </c>
      <c r="U69" s="19">
        <f t="shared" si="31"/>
        <v>0.13581845998977374</v>
      </c>
      <c r="V69" s="29">
        <v>34000.25</v>
      </c>
      <c r="W69" s="30">
        <f t="shared" si="32"/>
        <v>34000.25</v>
      </c>
      <c r="X69" s="21">
        <v>250336</v>
      </c>
      <c r="Y69" s="23">
        <v>1122.8439856521325</v>
      </c>
      <c r="Z69" s="18">
        <f t="shared" si="33"/>
        <v>25964133.90858753</v>
      </c>
      <c r="AA69" s="18">
        <f t="shared" si="34"/>
        <v>1187308</v>
      </c>
      <c r="AB69" s="19">
        <f t="shared" si="35"/>
        <v>2.1975541727828823E-2</v>
      </c>
      <c r="AC69" s="21">
        <v>26678</v>
      </c>
      <c r="AD69" s="22">
        <f t="shared" si="36"/>
        <v>26678</v>
      </c>
      <c r="AE69" s="21">
        <v>1213986</v>
      </c>
      <c r="AF69" s="23">
        <v>973.24139397959107</v>
      </c>
      <c r="AK69" s="25"/>
    </row>
    <row r="70" spans="1:37" x14ac:dyDescent="0.3">
      <c r="A70" s="37">
        <v>46272</v>
      </c>
      <c r="B70" s="18">
        <f t="shared" si="19"/>
        <v>137725724.71458274</v>
      </c>
      <c r="C70" s="19">
        <f t="shared" si="20"/>
        <v>0.21380011953064745</v>
      </c>
      <c r="D70" s="19">
        <f t="shared" si="21"/>
        <v>0.78619988046935252</v>
      </c>
      <c r="E70" s="20">
        <f t="shared" si="22"/>
        <v>911607.43518951803</v>
      </c>
      <c r="F70" s="26">
        <f t="shared" si="23"/>
        <v>66188</v>
      </c>
      <c r="G70" s="19">
        <f t="shared" si="24"/>
        <v>3.2112774918109502E-2</v>
      </c>
      <c r="H70" s="29">
        <v>2196</v>
      </c>
      <c r="I70" s="30">
        <f t="shared" si="37"/>
        <v>2196</v>
      </c>
      <c r="J70" s="21">
        <v>68384</v>
      </c>
      <c r="K70" s="23">
        <v>415.1217828731867</v>
      </c>
      <c r="L70" s="18">
        <f t="shared" si="25"/>
        <v>6861759.950949288</v>
      </c>
      <c r="M70" s="26">
        <f t="shared" si="26"/>
        <v>212844</v>
      </c>
      <c r="N70" s="19">
        <f t="shared" si="27"/>
        <v>2.8371352010189036E-2</v>
      </c>
      <c r="O70" s="29">
        <v>6215</v>
      </c>
      <c r="P70" s="30">
        <f t="shared" si="28"/>
        <v>6215</v>
      </c>
      <c r="Q70" s="21">
        <v>219059</v>
      </c>
      <c r="R70" s="23">
        <v>1104.0643525260318</v>
      </c>
      <c r="S70" s="18">
        <f t="shared" si="29"/>
        <v>60002167.462135069</v>
      </c>
      <c r="T70" s="26">
        <f t="shared" si="30"/>
        <v>356571.25</v>
      </c>
      <c r="U70" s="19">
        <f t="shared" si="31"/>
        <v>0.12476589404542453</v>
      </c>
      <c r="V70" s="29">
        <v>50829.75</v>
      </c>
      <c r="W70" s="30">
        <f t="shared" si="32"/>
        <v>50829.75</v>
      </c>
      <c r="X70" s="21">
        <v>407401</v>
      </c>
      <c r="Y70" s="23">
        <v>1180.4537197632305</v>
      </c>
      <c r="Z70" s="18">
        <f t="shared" si="33"/>
        <v>69950189.866308883</v>
      </c>
      <c r="AA70" s="18">
        <f t="shared" si="34"/>
        <v>2536139</v>
      </c>
      <c r="AB70" s="19">
        <f t="shared" si="35"/>
        <v>2.8550098556924381E-2</v>
      </c>
      <c r="AC70" s="21">
        <v>74535</v>
      </c>
      <c r="AD70" s="22">
        <f t="shared" si="36"/>
        <v>74535</v>
      </c>
      <c r="AE70" s="21">
        <v>2610674</v>
      </c>
      <c r="AF70" s="23">
        <v>938.48782271830521</v>
      </c>
    </row>
    <row r="71" spans="1:37" s="24" customFormat="1" x14ac:dyDescent="0.3">
      <c r="A71" s="37">
        <v>46273</v>
      </c>
      <c r="B71" s="18">
        <f t="shared" si="19"/>
        <v>124122353.05503061</v>
      </c>
      <c r="C71" s="19">
        <f t="shared" si="20"/>
        <v>0.20839321885872736</v>
      </c>
      <c r="D71" s="19">
        <f t="shared" si="21"/>
        <v>0.79160678114127259</v>
      </c>
      <c r="E71" s="20">
        <f t="shared" si="22"/>
        <v>588570.20682037598</v>
      </c>
      <c r="F71" s="26">
        <f t="shared" si="23"/>
        <v>59718</v>
      </c>
      <c r="G71" s="19">
        <f t="shared" si="24"/>
        <v>2.2794586899248907E-2</v>
      </c>
      <c r="H71" s="29">
        <v>1393</v>
      </c>
      <c r="I71" s="30">
        <f t="shared" si="37"/>
        <v>1393</v>
      </c>
      <c r="J71" s="21">
        <v>61111</v>
      </c>
      <c r="K71" s="23">
        <v>422.5198900361637</v>
      </c>
      <c r="L71" s="18">
        <f t="shared" si="25"/>
        <v>7641344.0937068984</v>
      </c>
      <c r="M71" s="26">
        <f t="shared" si="26"/>
        <v>196836</v>
      </c>
      <c r="N71" s="19">
        <f t="shared" si="27"/>
        <v>3.38436467695147E-2</v>
      </c>
      <c r="O71" s="29">
        <v>6895</v>
      </c>
      <c r="P71" s="30">
        <f t="shared" si="28"/>
        <v>6895</v>
      </c>
      <c r="Q71" s="21">
        <v>203731</v>
      </c>
      <c r="R71" s="23">
        <v>1108.2442485434226</v>
      </c>
      <c r="S71" s="18">
        <f t="shared" si="29"/>
        <v>59238947.044822387</v>
      </c>
      <c r="T71" s="26">
        <f t="shared" si="30"/>
        <v>344134.25</v>
      </c>
      <c r="U71" s="19">
        <f t="shared" si="31"/>
        <v>0.12760570485536327</v>
      </c>
      <c r="V71" s="29">
        <v>50336.75</v>
      </c>
      <c r="W71" s="30">
        <f t="shared" si="32"/>
        <v>50336.75</v>
      </c>
      <c r="X71" s="21">
        <v>394471</v>
      </c>
      <c r="Y71" s="23">
        <v>1176.8528370389902</v>
      </c>
      <c r="Z71" s="18">
        <f t="shared" si="33"/>
        <v>56653491.709680945</v>
      </c>
      <c r="AA71" s="18">
        <f t="shared" si="34"/>
        <v>2433032</v>
      </c>
      <c r="AB71" s="19">
        <f t="shared" si="35"/>
        <v>2.4149280334600492E-2</v>
      </c>
      <c r="AC71" s="21">
        <v>60210</v>
      </c>
      <c r="AD71" s="22">
        <f t="shared" si="36"/>
        <v>60210</v>
      </c>
      <c r="AE71" s="21">
        <v>2493242</v>
      </c>
      <c r="AF71" s="23">
        <v>940.93160122373263</v>
      </c>
      <c r="AK71" s="25"/>
    </row>
    <row r="72" spans="1:37" x14ac:dyDescent="0.3">
      <c r="A72" s="37">
        <v>46274</v>
      </c>
      <c r="B72" s="18">
        <f t="shared" si="19"/>
        <v>128631149.79036158</v>
      </c>
      <c r="C72" s="19">
        <f t="shared" si="20"/>
        <v>0.21466591742272012</v>
      </c>
      <c r="D72" s="19">
        <f t="shared" si="21"/>
        <v>0.78533408257727988</v>
      </c>
      <c r="E72" s="20">
        <f t="shared" si="22"/>
        <v>742918.04768242012</v>
      </c>
      <c r="F72" s="26">
        <f t="shared" si="23"/>
        <v>59894</v>
      </c>
      <c r="G72" s="19">
        <f t="shared" si="24"/>
        <v>2.7947286419111921E-2</v>
      </c>
      <c r="H72" s="29">
        <v>1722</v>
      </c>
      <c r="I72" s="30">
        <f t="shared" si="37"/>
        <v>1722</v>
      </c>
      <c r="J72" s="21">
        <v>61616</v>
      </c>
      <c r="K72" s="23">
        <v>431.42743767852505</v>
      </c>
      <c r="L72" s="18">
        <f t="shared" si="25"/>
        <v>7719206.8086386109</v>
      </c>
      <c r="M72" s="26">
        <f t="shared" si="26"/>
        <v>198740</v>
      </c>
      <c r="N72" s="19">
        <f t="shared" si="27"/>
        <v>3.2876552341651419E-2</v>
      </c>
      <c r="O72" s="29">
        <v>6756</v>
      </c>
      <c r="P72" s="30">
        <f t="shared" si="28"/>
        <v>6756</v>
      </c>
      <c r="Q72" s="21">
        <v>205496</v>
      </c>
      <c r="R72" s="23">
        <v>1142.5705755829797</v>
      </c>
      <c r="S72" s="18">
        <f t="shared" si="29"/>
        <v>60884058.405823819</v>
      </c>
      <c r="T72" s="26">
        <f t="shared" si="30"/>
        <v>340543.5</v>
      </c>
      <c r="U72" s="19">
        <f t="shared" si="31"/>
        <v>0.12879743354251463</v>
      </c>
      <c r="V72" s="29">
        <v>50345.5</v>
      </c>
      <c r="W72" s="30">
        <f t="shared" si="32"/>
        <v>50345.5</v>
      </c>
      <c r="X72" s="21">
        <v>390889</v>
      </c>
      <c r="Y72" s="23">
        <v>1209.3247342031327</v>
      </c>
      <c r="Z72" s="18">
        <f t="shared" si="33"/>
        <v>59284966.528216742</v>
      </c>
      <c r="AA72" s="18">
        <f t="shared" si="34"/>
        <v>2404898</v>
      </c>
      <c r="AB72" s="19">
        <f t="shared" si="35"/>
        <v>2.5044645119442165E-2</v>
      </c>
      <c r="AC72" s="21">
        <v>61777</v>
      </c>
      <c r="AD72" s="22">
        <f t="shared" si="36"/>
        <v>61777</v>
      </c>
      <c r="AE72" s="21">
        <v>2466675</v>
      </c>
      <c r="AF72" s="23">
        <v>959.66082082679225</v>
      </c>
    </row>
    <row r="73" spans="1:37" s="24" customFormat="1" x14ac:dyDescent="0.3">
      <c r="A73" s="37">
        <v>46275</v>
      </c>
      <c r="B73" s="18">
        <f t="shared" si="19"/>
        <v>139678252.91662806</v>
      </c>
      <c r="C73" s="19">
        <f t="shared" si="20"/>
        <v>0.20016153985999258</v>
      </c>
      <c r="D73" s="19">
        <f t="shared" si="21"/>
        <v>0.79983846014000748</v>
      </c>
      <c r="E73" s="20">
        <f t="shared" si="22"/>
        <v>685746.82278659951</v>
      </c>
      <c r="F73" s="26">
        <f t="shared" si="23"/>
        <v>62104</v>
      </c>
      <c r="G73" s="19">
        <f t="shared" si="24"/>
        <v>2.4580250985565974E-2</v>
      </c>
      <c r="H73" s="29">
        <v>1565</v>
      </c>
      <c r="I73" s="30">
        <f t="shared" si="37"/>
        <v>1565</v>
      </c>
      <c r="J73" s="21">
        <v>63669</v>
      </c>
      <c r="K73" s="23">
        <v>438.17688356971212</v>
      </c>
      <c r="L73" s="18">
        <f t="shared" si="25"/>
        <v>8728334.890446702</v>
      </c>
      <c r="M73" s="26">
        <f t="shared" si="26"/>
        <v>225500</v>
      </c>
      <c r="N73" s="19">
        <f t="shared" si="27"/>
        <v>3.2267754989936441E-2</v>
      </c>
      <c r="O73" s="29">
        <v>7519</v>
      </c>
      <c r="P73" s="30">
        <f t="shared" si="28"/>
        <v>7519</v>
      </c>
      <c r="Q73" s="21">
        <v>233019</v>
      </c>
      <c r="R73" s="23">
        <v>1160.83719782507</v>
      </c>
      <c r="S73" s="18">
        <f t="shared" si="29"/>
        <v>63598187.179968886</v>
      </c>
      <c r="T73" s="26">
        <f t="shared" si="30"/>
        <v>387361.75</v>
      </c>
      <c r="U73" s="19">
        <f t="shared" si="31"/>
        <v>0.11874111317127549</v>
      </c>
      <c r="V73" s="29">
        <v>52193.25</v>
      </c>
      <c r="W73" s="30">
        <f t="shared" si="32"/>
        <v>52193.25</v>
      </c>
      <c r="X73" s="21">
        <v>439555</v>
      </c>
      <c r="Y73" s="23">
        <v>1218.5136426639247</v>
      </c>
      <c r="Z73" s="18">
        <f t="shared" si="33"/>
        <v>66665984.023425862</v>
      </c>
      <c r="AA73" s="18">
        <f t="shared" si="34"/>
        <v>2768560</v>
      </c>
      <c r="AB73" s="19">
        <f t="shared" si="35"/>
        <v>2.4572420713214652E-2</v>
      </c>
      <c r="AC73" s="21">
        <v>69744</v>
      </c>
      <c r="AD73" s="22">
        <f t="shared" si="36"/>
        <v>69744</v>
      </c>
      <c r="AE73" s="21">
        <v>2838304</v>
      </c>
      <c r="AF73" s="23">
        <v>955.86694229504849</v>
      </c>
      <c r="AK73" s="25"/>
    </row>
    <row r="74" spans="1:37" x14ac:dyDescent="0.3">
      <c r="A74" s="37">
        <v>46276</v>
      </c>
      <c r="B74" s="18">
        <f t="shared" si="19"/>
        <v>130787444.76424742</v>
      </c>
      <c r="C74" s="19">
        <f t="shared" si="20"/>
        <v>0.20846939334317835</v>
      </c>
      <c r="D74" s="19">
        <f t="shared" si="21"/>
        <v>0.79153060665682162</v>
      </c>
      <c r="E74" s="20">
        <f t="shared" si="22"/>
        <v>504970.58013108856</v>
      </c>
      <c r="F74" s="26">
        <f t="shared" si="23"/>
        <v>53263</v>
      </c>
      <c r="G74" s="19">
        <f t="shared" si="24"/>
        <v>2.2105127875594398E-2</v>
      </c>
      <c r="H74" s="29">
        <v>1204</v>
      </c>
      <c r="I74" s="30">
        <f t="shared" si="37"/>
        <v>1204</v>
      </c>
      <c r="J74" s="21">
        <v>54467</v>
      </c>
      <c r="K74" s="23">
        <v>419.41078083977453</v>
      </c>
      <c r="L74" s="18">
        <f t="shared" si="25"/>
        <v>7797041.6225128192</v>
      </c>
      <c r="M74" s="26">
        <f t="shared" si="26"/>
        <v>189788</v>
      </c>
      <c r="N74" s="19">
        <f t="shared" si="27"/>
        <v>3.542912903602885E-2</v>
      </c>
      <c r="O74" s="29">
        <v>6971</v>
      </c>
      <c r="P74" s="30">
        <f t="shared" si="28"/>
        <v>6971</v>
      </c>
      <c r="Q74" s="21">
        <v>196759</v>
      </c>
      <c r="R74" s="23">
        <v>1118.4968616429235</v>
      </c>
      <c r="S74" s="18">
        <f t="shared" si="29"/>
        <v>57599196.419565916</v>
      </c>
      <c r="T74" s="26">
        <f t="shared" si="30"/>
        <v>341198.25</v>
      </c>
      <c r="U74" s="19">
        <f t="shared" si="31"/>
        <v>0.12295582368545518</v>
      </c>
      <c r="V74" s="29">
        <v>47833.75</v>
      </c>
      <c r="W74" s="30">
        <f t="shared" si="32"/>
        <v>47833.75</v>
      </c>
      <c r="X74" s="21">
        <v>389032</v>
      </c>
      <c r="Y74" s="23">
        <v>1204.1538959325981</v>
      </c>
      <c r="Z74" s="18">
        <f t="shared" si="33"/>
        <v>64886236.142037585</v>
      </c>
      <c r="AA74" s="18">
        <f t="shared" si="34"/>
        <v>2403639</v>
      </c>
      <c r="AB74" s="19">
        <f t="shared" si="35"/>
        <v>2.797931274609991E-2</v>
      </c>
      <c r="AC74" s="21">
        <v>69188</v>
      </c>
      <c r="AD74" s="22">
        <f t="shared" si="36"/>
        <v>69188</v>
      </c>
      <c r="AE74" s="21">
        <v>2472827</v>
      </c>
      <c r="AF74" s="23">
        <v>937.82500060758491</v>
      </c>
    </row>
    <row r="75" spans="1:37" s="24" customFormat="1" x14ac:dyDescent="0.3">
      <c r="A75" s="37">
        <v>46277</v>
      </c>
      <c r="B75" s="18">
        <f t="shared" si="19"/>
        <v>94601008.199710518</v>
      </c>
      <c r="C75" s="19">
        <f t="shared" si="20"/>
        <v>0.23459542850646684</v>
      </c>
      <c r="D75" s="19">
        <f t="shared" si="21"/>
        <v>0.76540457149353314</v>
      </c>
      <c r="E75" s="20">
        <f t="shared" si="22"/>
        <v>338948.4463635594</v>
      </c>
      <c r="F75" s="26">
        <f t="shared" si="23"/>
        <v>22903</v>
      </c>
      <c r="G75" s="19">
        <f t="shared" si="24"/>
        <v>3.0437727542121751E-2</v>
      </c>
      <c r="H75" s="29">
        <v>719</v>
      </c>
      <c r="I75" s="30">
        <f t="shared" si="37"/>
        <v>719</v>
      </c>
      <c r="J75" s="21">
        <v>23622</v>
      </c>
      <c r="K75" s="23">
        <v>471.41647616628569</v>
      </c>
      <c r="L75" s="18">
        <f t="shared" si="25"/>
        <v>3855078.220106326</v>
      </c>
      <c r="M75" s="26">
        <f t="shared" si="26"/>
        <v>103006</v>
      </c>
      <c r="N75" s="19">
        <f t="shared" si="27"/>
        <v>3.419500623517388E-2</v>
      </c>
      <c r="O75" s="29">
        <v>3647</v>
      </c>
      <c r="P75" s="30">
        <f t="shared" si="28"/>
        <v>3647</v>
      </c>
      <c r="Q75" s="21">
        <v>106653</v>
      </c>
      <c r="R75" s="23">
        <v>1057.0546257489241</v>
      </c>
      <c r="S75" s="18">
        <f t="shared" si="29"/>
        <v>46667111.840993665</v>
      </c>
      <c r="T75" s="26">
        <f t="shared" si="30"/>
        <v>250293.5</v>
      </c>
      <c r="U75" s="19">
        <f t="shared" si="31"/>
        <v>0.13992034692727448</v>
      </c>
      <c r="V75" s="29">
        <v>40718.5</v>
      </c>
      <c r="W75" s="30">
        <f t="shared" si="32"/>
        <v>40718.5</v>
      </c>
      <c r="X75" s="21">
        <v>291012</v>
      </c>
      <c r="Y75" s="23">
        <v>1146.0911340298308</v>
      </c>
      <c r="Z75" s="18">
        <f t="shared" si="33"/>
        <v>43739869.692246959</v>
      </c>
      <c r="AA75" s="18">
        <f t="shared" si="34"/>
        <v>1502768</v>
      </c>
      <c r="AB75" s="19">
        <f t="shared" si="35"/>
        <v>3.0042347801896713E-2</v>
      </c>
      <c r="AC75" s="21">
        <v>46545</v>
      </c>
      <c r="AD75" s="22">
        <f t="shared" si="36"/>
        <v>46545</v>
      </c>
      <c r="AE75" s="21">
        <v>1549313</v>
      </c>
      <c r="AF75" s="23">
        <v>939.73293999886039</v>
      </c>
      <c r="AK75" s="25"/>
    </row>
    <row r="76" spans="1:37" x14ac:dyDescent="0.3">
      <c r="A76" s="37">
        <v>46278</v>
      </c>
      <c r="B76" s="18">
        <f t="shared" si="19"/>
        <v>68843747.941774324</v>
      </c>
      <c r="C76" s="19">
        <f t="shared" si="20"/>
        <v>0.2040669330017863</v>
      </c>
      <c r="D76" s="19">
        <f t="shared" si="21"/>
        <v>0.79593306699821365</v>
      </c>
      <c r="E76" s="20">
        <f t="shared" si="22"/>
        <v>218101.13107958733</v>
      </c>
      <c r="F76" s="26">
        <f t="shared" si="23"/>
        <v>21250</v>
      </c>
      <c r="G76" s="19">
        <f t="shared" si="24"/>
        <v>2.1278555637435519E-2</v>
      </c>
      <c r="H76" s="29">
        <v>462</v>
      </c>
      <c r="I76" s="30">
        <f t="shared" si="37"/>
        <v>462</v>
      </c>
      <c r="J76" s="21">
        <v>21712</v>
      </c>
      <c r="K76" s="23">
        <v>472.08037030213706</v>
      </c>
      <c r="L76" s="18">
        <f t="shared" si="25"/>
        <v>2736346.1576763485</v>
      </c>
      <c r="M76" s="26">
        <f t="shared" si="26"/>
        <v>87775</v>
      </c>
      <c r="N76" s="19">
        <f t="shared" si="27"/>
        <v>2.8769017980636236E-2</v>
      </c>
      <c r="O76" s="29">
        <v>2600</v>
      </c>
      <c r="P76" s="30">
        <f t="shared" si="28"/>
        <v>2600</v>
      </c>
      <c r="Q76" s="21">
        <v>90375</v>
      </c>
      <c r="R76" s="23">
        <v>1052.4408298755186</v>
      </c>
      <c r="S76" s="18">
        <f t="shared" si="29"/>
        <v>37880766.868493892</v>
      </c>
      <c r="T76" s="26">
        <f t="shared" si="30"/>
        <v>221621.25</v>
      </c>
      <c r="U76" s="19">
        <f t="shared" si="31"/>
        <v>0.13089705882352942</v>
      </c>
      <c r="V76" s="29">
        <v>33378.75</v>
      </c>
      <c r="W76" s="30">
        <f t="shared" si="32"/>
        <v>33378.75</v>
      </c>
      <c r="X76" s="21">
        <v>255000</v>
      </c>
      <c r="Y76" s="23">
        <v>1134.8767365013337</v>
      </c>
      <c r="Z76" s="18">
        <f t="shared" si="33"/>
        <v>28008533.784524493</v>
      </c>
      <c r="AA76" s="18">
        <f t="shared" si="34"/>
        <v>1248944</v>
      </c>
      <c r="AB76" s="19">
        <f t="shared" si="35"/>
        <v>2.3122300560185091E-2</v>
      </c>
      <c r="AC76" s="21">
        <v>29562</v>
      </c>
      <c r="AD76" s="22">
        <f t="shared" si="36"/>
        <v>29562</v>
      </c>
      <c r="AE76" s="21">
        <v>1278506</v>
      </c>
      <c r="AF76" s="23">
        <v>947.4505711563661</v>
      </c>
    </row>
    <row r="77" spans="1:37" s="24" customFormat="1" x14ac:dyDescent="0.3">
      <c r="A77" s="37">
        <v>46279</v>
      </c>
      <c r="B77" s="18">
        <f t="shared" si="19"/>
        <v>148021020.19334558</v>
      </c>
      <c r="C77" s="19">
        <f t="shared" si="20"/>
        <v>0.21724464980272548</v>
      </c>
      <c r="D77" s="19">
        <f t="shared" si="21"/>
        <v>0.78275535019727449</v>
      </c>
      <c r="E77" s="20">
        <f t="shared" si="22"/>
        <v>1037356.9775114745</v>
      </c>
      <c r="F77" s="26">
        <f t="shared" si="23"/>
        <v>69226</v>
      </c>
      <c r="G77" s="19">
        <f t="shared" si="24"/>
        <v>3.4248964160656238E-2</v>
      </c>
      <c r="H77" s="29">
        <v>2455</v>
      </c>
      <c r="I77" s="30">
        <f t="shared" si="37"/>
        <v>2455</v>
      </c>
      <c r="J77" s="21">
        <v>71681</v>
      </c>
      <c r="K77" s="23">
        <v>422.5486670107839</v>
      </c>
      <c r="L77" s="18">
        <f t="shared" si="25"/>
        <v>7842946.1662859395</v>
      </c>
      <c r="M77" s="26">
        <f t="shared" si="26"/>
        <v>221461</v>
      </c>
      <c r="N77" s="19">
        <f t="shared" si="27"/>
        <v>3.0847665310052078E-2</v>
      </c>
      <c r="O77" s="29">
        <v>7049</v>
      </c>
      <c r="P77" s="30">
        <f t="shared" si="28"/>
        <v>7049</v>
      </c>
      <c r="Q77" s="21">
        <v>228510</v>
      </c>
      <c r="R77" s="23">
        <v>1112.6324537219377</v>
      </c>
      <c r="S77" s="18">
        <f t="shared" si="29"/>
        <v>62597786.118055716</v>
      </c>
      <c r="T77" s="26">
        <f t="shared" si="30"/>
        <v>366426</v>
      </c>
      <c r="U77" s="19">
        <f t="shared" si="31"/>
        <v>0.12287286628350931</v>
      </c>
      <c r="V77" s="29">
        <v>51331</v>
      </c>
      <c r="W77" s="30">
        <f t="shared" si="32"/>
        <v>51331</v>
      </c>
      <c r="X77" s="21">
        <v>417757</v>
      </c>
      <c r="Y77" s="23">
        <v>1219.492823402149</v>
      </c>
      <c r="Z77" s="18">
        <f t="shared" si="33"/>
        <v>76542930.931492448</v>
      </c>
      <c r="AA77" s="18">
        <f t="shared" si="34"/>
        <v>2738441</v>
      </c>
      <c r="AB77" s="19">
        <f t="shared" si="35"/>
        <v>2.9275154048507866E-2</v>
      </c>
      <c r="AC77" s="21">
        <v>82586</v>
      </c>
      <c r="AD77" s="22">
        <f t="shared" si="36"/>
        <v>82586</v>
      </c>
      <c r="AE77" s="21">
        <v>2821027</v>
      </c>
      <c r="AF77" s="23">
        <v>926.82695531315778</v>
      </c>
      <c r="AK77" s="25"/>
    </row>
    <row r="78" spans="1:37" x14ac:dyDescent="0.3">
      <c r="A78" s="37">
        <v>46280</v>
      </c>
      <c r="B78" s="18">
        <f t="shared" si="19"/>
        <v>440228894.68288934</v>
      </c>
      <c r="C78" s="19">
        <f t="shared" si="20"/>
        <v>0.68068669032359808</v>
      </c>
      <c r="D78" s="19">
        <f t="shared" si="21"/>
        <v>0.31931330967640192</v>
      </c>
      <c r="E78" s="20">
        <f t="shared" si="22"/>
        <v>3698906.1062003179</v>
      </c>
      <c r="F78" s="26">
        <f t="shared" si="23"/>
        <v>61714</v>
      </c>
      <c r="G78" s="19">
        <f t="shared" si="24"/>
        <v>0.1080502962855904</v>
      </c>
      <c r="H78" s="29">
        <v>7476</v>
      </c>
      <c r="I78" s="30">
        <f t="shared" si="37"/>
        <v>7476</v>
      </c>
      <c r="J78" s="21">
        <v>69190</v>
      </c>
      <c r="K78" s="23">
        <v>494.77074721780605</v>
      </c>
      <c r="L78" s="18">
        <f t="shared" si="25"/>
        <v>48109671.234823063</v>
      </c>
      <c r="M78" s="26">
        <f t="shared" si="26"/>
        <v>209966</v>
      </c>
      <c r="N78" s="19">
        <f t="shared" si="27"/>
        <v>0.14909465220703852</v>
      </c>
      <c r="O78" s="29">
        <v>36790</v>
      </c>
      <c r="P78" s="30">
        <f t="shared" si="28"/>
        <v>36790</v>
      </c>
      <c r="Q78" s="21">
        <v>246756</v>
      </c>
      <c r="R78" s="23">
        <v>1307.6833714276452</v>
      </c>
      <c r="S78" s="18">
        <f t="shared" si="29"/>
        <v>236575220.76868966</v>
      </c>
      <c r="T78" s="26">
        <f t="shared" si="30"/>
        <v>291082.75</v>
      </c>
      <c r="U78" s="19">
        <f t="shared" si="31"/>
        <v>0.37308533092115181</v>
      </c>
      <c r="V78" s="29">
        <v>173227.25</v>
      </c>
      <c r="W78" s="30">
        <f t="shared" si="32"/>
        <v>173227.25</v>
      </c>
      <c r="X78" s="21">
        <v>464310</v>
      </c>
      <c r="Y78" s="23">
        <v>1365.6928731980081</v>
      </c>
      <c r="Z78" s="18">
        <f t="shared" si="33"/>
        <v>151845096.57317629</v>
      </c>
      <c r="AA78" s="18">
        <f t="shared" si="34"/>
        <v>3018224</v>
      </c>
      <c r="AB78" s="19">
        <f t="shared" si="35"/>
        <v>5.0456410909817354E-2</v>
      </c>
      <c r="AC78" s="21">
        <v>160381</v>
      </c>
      <c r="AD78" s="22">
        <f t="shared" si="36"/>
        <v>160381</v>
      </c>
      <c r="AE78" s="21">
        <v>3178605</v>
      </c>
      <c r="AF78" s="23">
        <v>946.77734004137835</v>
      </c>
    </row>
    <row r="79" spans="1:37" s="24" customFormat="1" x14ac:dyDescent="0.3">
      <c r="A79" s="37">
        <v>46281</v>
      </c>
      <c r="B79" s="18">
        <f t="shared" si="19"/>
        <v>508728709.69697988</v>
      </c>
      <c r="C79" s="19">
        <f t="shared" si="20"/>
        <v>0.97676930632183234</v>
      </c>
      <c r="D79" s="19">
        <f t="shared" si="21"/>
        <v>2.3230693678167658E-2</v>
      </c>
      <c r="E79" s="20">
        <f t="shared" si="22"/>
        <v>7593543.253276634</v>
      </c>
      <c r="F79" s="26">
        <f t="shared" si="23"/>
        <v>50137</v>
      </c>
      <c r="G79" s="19">
        <f t="shared" si="24"/>
        <v>0.2385602551446579</v>
      </c>
      <c r="H79" s="29">
        <v>15708</v>
      </c>
      <c r="I79" s="30">
        <f t="shared" si="37"/>
        <v>15708</v>
      </c>
      <c r="J79" s="21">
        <v>65845</v>
      </c>
      <c r="K79" s="23">
        <v>483.41884729288478</v>
      </c>
      <c r="L79" s="18">
        <f t="shared" si="25"/>
        <v>46275040.136308663</v>
      </c>
      <c r="M79" s="26">
        <f t="shared" si="26"/>
        <v>183359</v>
      </c>
      <c r="N79" s="19">
        <f t="shared" si="27"/>
        <v>0.16309204850952344</v>
      </c>
      <c r="O79" s="29">
        <v>35732</v>
      </c>
      <c r="P79" s="30">
        <f t="shared" si="28"/>
        <v>35732</v>
      </c>
      <c r="Q79" s="21">
        <v>219091</v>
      </c>
      <c r="R79" s="23">
        <v>1295.0587746644089</v>
      </c>
      <c r="S79" s="18">
        <f t="shared" si="29"/>
        <v>309799757.29936665</v>
      </c>
      <c r="T79" s="26">
        <f t="shared" si="30"/>
        <v>212006.25</v>
      </c>
      <c r="U79" s="19">
        <f t="shared" si="31"/>
        <v>0.52363926624634316</v>
      </c>
      <c r="V79" s="29">
        <v>233047.75</v>
      </c>
      <c r="W79" s="30">
        <f t="shared" si="32"/>
        <v>233047.75</v>
      </c>
      <c r="X79" s="21">
        <v>445054</v>
      </c>
      <c r="Y79" s="23">
        <v>1329.3402630978701</v>
      </c>
      <c r="Z79" s="18">
        <f t="shared" si="33"/>
        <v>145060369.00802794</v>
      </c>
      <c r="AA79" s="18">
        <f t="shared" si="34"/>
        <v>2842191</v>
      </c>
      <c r="AB79" s="19">
        <f t="shared" si="35"/>
        <v>5.1477736421307811E-2</v>
      </c>
      <c r="AC79" s="21">
        <v>154250</v>
      </c>
      <c r="AD79" s="22">
        <f t="shared" si="36"/>
        <v>154250</v>
      </c>
      <c r="AE79" s="21">
        <v>2996441</v>
      </c>
      <c r="AF79" s="23">
        <v>940.42378611363335</v>
      </c>
      <c r="AK79" s="25"/>
    </row>
    <row r="80" spans="1:37" x14ac:dyDescent="0.3">
      <c r="A80" s="37">
        <v>46282</v>
      </c>
      <c r="B80" s="18">
        <f t="shared" si="19"/>
        <v>256337644.04193428</v>
      </c>
      <c r="C80" s="19">
        <f t="shared" si="20"/>
        <v>0.41021447399977545</v>
      </c>
      <c r="D80" s="19">
        <f t="shared" si="21"/>
        <v>0.58978552600022449</v>
      </c>
      <c r="E80" s="20">
        <f t="shared" si="22"/>
        <v>954666.99733223184</v>
      </c>
      <c r="F80" s="26">
        <f t="shared" si="23"/>
        <v>55835</v>
      </c>
      <c r="G80" s="19">
        <f t="shared" si="24"/>
        <v>3.9001049895870984E-2</v>
      </c>
      <c r="H80" s="29">
        <v>2266</v>
      </c>
      <c r="I80" s="30">
        <f t="shared" si="37"/>
        <v>2266</v>
      </c>
      <c r="J80" s="21">
        <v>58101</v>
      </c>
      <c r="K80" s="23">
        <v>421.30052839021704</v>
      </c>
      <c r="L80" s="18">
        <f t="shared" si="25"/>
        <v>11709767.127564207</v>
      </c>
      <c r="M80" s="26">
        <f t="shared" si="26"/>
        <v>190867</v>
      </c>
      <c r="N80" s="19">
        <f t="shared" si="27"/>
        <v>4.4097319604150809E-2</v>
      </c>
      <c r="O80" s="29">
        <v>8805</v>
      </c>
      <c r="P80" s="30">
        <f t="shared" si="28"/>
        <v>8805</v>
      </c>
      <c r="Q80" s="21">
        <v>199672</v>
      </c>
      <c r="R80" s="23">
        <v>1329.8997305581154</v>
      </c>
      <c r="S80" s="18">
        <f t="shared" si="29"/>
        <v>152929150.61564472</v>
      </c>
      <c r="T80" s="26">
        <f t="shared" si="30"/>
        <v>294466.5</v>
      </c>
      <c r="U80" s="19">
        <f t="shared" si="31"/>
        <v>0.29286517042807536</v>
      </c>
      <c r="V80" s="29">
        <v>121955.5</v>
      </c>
      <c r="W80" s="30">
        <f t="shared" si="32"/>
        <v>121955.5</v>
      </c>
      <c r="X80" s="21">
        <v>416422</v>
      </c>
      <c r="Y80" s="23">
        <v>1253.9750205250664</v>
      </c>
      <c r="Z80" s="18">
        <f t="shared" si="33"/>
        <v>90744059.301393121</v>
      </c>
      <c r="AA80" s="18">
        <f t="shared" si="34"/>
        <v>2651212</v>
      </c>
      <c r="AB80" s="19">
        <f t="shared" si="35"/>
        <v>3.4250934071678278E-2</v>
      </c>
      <c r="AC80" s="21">
        <v>94027</v>
      </c>
      <c r="AD80" s="22">
        <f t="shared" si="36"/>
        <v>94027</v>
      </c>
      <c r="AE80" s="21">
        <v>2745239</v>
      </c>
      <c r="AF80" s="23">
        <v>965.08512769090919</v>
      </c>
    </row>
    <row r="81" spans="1:37" s="24" customFormat="1" x14ac:dyDescent="0.3">
      <c r="A81" s="37">
        <v>46283</v>
      </c>
      <c r="B81" s="18">
        <f t="shared" si="19"/>
        <v>114307441.31425394</v>
      </c>
      <c r="C81" s="19">
        <f t="shared" si="20"/>
        <v>0.20721845404727002</v>
      </c>
      <c r="D81" s="19">
        <f t="shared" si="21"/>
        <v>0.79278154595272998</v>
      </c>
      <c r="E81" s="20">
        <f t="shared" si="22"/>
        <v>467840.01375709765</v>
      </c>
      <c r="F81" s="26">
        <f t="shared" si="23"/>
        <v>51344</v>
      </c>
      <c r="G81" s="19">
        <f t="shared" si="24"/>
        <v>2.16836248618574E-2</v>
      </c>
      <c r="H81" s="29">
        <v>1138</v>
      </c>
      <c r="I81" s="30">
        <f t="shared" si="37"/>
        <v>1138</v>
      </c>
      <c r="J81" s="21">
        <v>52482</v>
      </c>
      <c r="K81" s="23">
        <v>411.10721771273961</v>
      </c>
      <c r="L81" s="18">
        <f t="shared" si="25"/>
        <v>8918162.4224092849</v>
      </c>
      <c r="M81" s="26">
        <f t="shared" si="26"/>
        <v>163222</v>
      </c>
      <c r="N81" s="19">
        <f t="shared" si="27"/>
        <v>4.1184729165320476E-2</v>
      </c>
      <c r="O81" s="29">
        <v>7011</v>
      </c>
      <c r="P81" s="30">
        <f t="shared" si="28"/>
        <v>7011</v>
      </c>
      <c r="Q81" s="21">
        <v>170233</v>
      </c>
      <c r="R81" s="23">
        <v>1272.024307860403</v>
      </c>
      <c r="S81" s="18">
        <f t="shared" si="29"/>
        <v>55023929.651191235</v>
      </c>
      <c r="T81" s="26">
        <f t="shared" si="30"/>
        <v>324016.25</v>
      </c>
      <c r="U81" s="19">
        <f t="shared" si="31"/>
        <v>0.12262524979556028</v>
      </c>
      <c r="V81" s="29">
        <v>45285.75</v>
      </c>
      <c r="W81" s="30">
        <f t="shared" si="32"/>
        <v>45285.75</v>
      </c>
      <c r="X81" s="21">
        <v>369302</v>
      </c>
      <c r="Y81" s="23">
        <v>1215.038497787742</v>
      </c>
      <c r="Z81" s="18">
        <f t="shared" si="33"/>
        <v>49897509.226896323</v>
      </c>
      <c r="AA81" s="18">
        <f t="shared" si="34"/>
        <v>2327703</v>
      </c>
      <c r="AB81" s="19">
        <f t="shared" si="35"/>
        <v>2.1724850224531866E-2</v>
      </c>
      <c r="AC81" s="21">
        <v>51692</v>
      </c>
      <c r="AD81" s="22">
        <f t="shared" si="36"/>
        <v>51692</v>
      </c>
      <c r="AE81" s="21">
        <v>2379395</v>
      </c>
      <c r="AF81" s="23">
        <v>965.28494209735209</v>
      </c>
      <c r="AK81" s="25"/>
    </row>
    <row r="82" spans="1:37" x14ac:dyDescent="0.3">
      <c r="A82" s="37">
        <v>46284</v>
      </c>
      <c r="B82" s="18">
        <f t="shared" si="19"/>
        <v>79955632.821657792</v>
      </c>
      <c r="C82" s="19">
        <f t="shared" si="20"/>
        <v>0.20999130699126128</v>
      </c>
      <c r="D82" s="19">
        <f t="shared" si="21"/>
        <v>0.79000869300873866</v>
      </c>
      <c r="E82" s="20">
        <f t="shared" si="22"/>
        <v>215188.07345403245</v>
      </c>
      <c r="F82" s="26">
        <f t="shared" si="23"/>
        <v>20802</v>
      </c>
      <c r="G82" s="19">
        <f t="shared" si="24"/>
        <v>2.1772866212085587E-2</v>
      </c>
      <c r="H82" s="29">
        <v>463</v>
      </c>
      <c r="I82" s="30">
        <f t="shared" si="37"/>
        <v>463</v>
      </c>
      <c r="J82" s="21">
        <v>21265</v>
      </c>
      <c r="K82" s="23">
        <v>464.76905713613917</v>
      </c>
      <c r="L82" s="18">
        <f t="shared" si="25"/>
        <v>4850850.9017146416</v>
      </c>
      <c r="M82" s="26">
        <f t="shared" si="26"/>
        <v>92174</v>
      </c>
      <c r="N82" s="19">
        <f t="shared" si="27"/>
        <v>4.2149017977761612E-2</v>
      </c>
      <c r="O82" s="29">
        <v>4056</v>
      </c>
      <c r="P82" s="30">
        <f t="shared" si="28"/>
        <v>4056</v>
      </c>
      <c r="Q82" s="21">
        <v>96230</v>
      </c>
      <c r="R82" s="23">
        <v>1195.9691572274758</v>
      </c>
      <c r="S82" s="18">
        <f t="shared" si="29"/>
        <v>39872762.519658223</v>
      </c>
      <c r="T82" s="26">
        <f t="shared" si="30"/>
        <v>245936</v>
      </c>
      <c r="U82" s="19">
        <f t="shared" si="31"/>
        <v>0.12249390759525738</v>
      </c>
      <c r="V82" s="29">
        <v>34331</v>
      </c>
      <c r="W82" s="30">
        <f t="shared" si="32"/>
        <v>34331</v>
      </c>
      <c r="X82" s="21">
        <v>280267</v>
      </c>
      <c r="Y82" s="23">
        <v>1161.4215292201866</v>
      </c>
      <c r="Z82" s="18">
        <f t="shared" si="33"/>
        <v>35016831.326830894</v>
      </c>
      <c r="AA82" s="18">
        <f t="shared" si="34"/>
        <v>1446899</v>
      </c>
      <c r="AB82" s="19">
        <f t="shared" si="35"/>
        <v>2.3575515206156694E-2</v>
      </c>
      <c r="AC82" s="21">
        <v>34935</v>
      </c>
      <c r="AD82" s="22">
        <f t="shared" si="36"/>
        <v>34935</v>
      </c>
      <c r="AE82" s="21">
        <v>1481834</v>
      </c>
      <c r="AF82" s="23">
        <v>1002.3423880587061</v>
      </c>
    </row>
    <row r="83" spans="1:37" s="24" customFormat="1" x14ac:dyDescent="0.3">
      <c r="A83" s="37">
        <v>46285</v>
      </c>
      <c r="B83" s="18">
        <f t="shared" si="19"/>
        <v>63509841.952940449</v>
      </c>
      <c r="C83" s="19">
        <f t="shared" si="20"/>
        <v>0.1891684532779177</v>
      </c>
      <c r="D83" s="19">
        <f t="shared" si="21"/>
        <v>0.81083154672208235</v>
      </c>
      <c r="E83" s="20">
        <f t="shared" si="22"/>
        <v>132152.0387087132</v>
      </c>
      <c r="F83" s="26">
        <f t="shared" si="23"/>
        <v>19776</v>
      </c>
      <c r="G83" s="19">
        <f t="shared" si="24"/>
        <v>1.479599461963832E-2</v>
      </c>
      <c r="H83" s="29">
        <v>297</v>
      </c>
      <c r="I83" s="30">
        <f t="shared" si="37"/>
        <v>297</v>
      </c>
      <c r="J83" s="21">
        <v>20073</v>
      </c>
      <c r="K83" s="23">
        <v>444.95635928859662</v>
      </c>
      <c r="L83" s="18">
        <f t="shared" si="25"/>
        <v>2776620.6923300689</v>
      </c>
      <c r="M83" s="26">
        <f t="shared" si="26"/>
        <v>80104</v>
      </c>
      <c r="N83" s="19">
        <f t="shared" si="27"/>
        <v>2.9089498690972559E-2</v>
      </c>
      <c r="O83" s="29">
        <v>2400</v>
      </c>
      <c r="P83" s="30">
        <f t="shared" si="28"/>
        <v>2400</v>
      </c>
      <c r="Q83" s="21">
        <v>82504</v>
      </c>
      <c r="R83" s="23">
        <v>1156.9252884708621</v>
      </c>
      <c r="S83" s="18">
        <f t="shared" si="29"/>
        <v>36124259.440799579</v>
      </c>
      <c r="T83" s="26">
        <f t="shared" si="30"/>
        <v>218850.25</v>
      </c>
      <c r="U83" s="19">
        <f t="shared" si="31"/>
        <v>0.1255748584579609</v>
      </c>
      <c r="V83" s="29">
        <v>31428.75</v>
      </c>
      <c r="W83" s="30">
        <f t="shared" si="32"/>
        <v>31428.75</v>
      </c>
      <c r="X83" s="21">
        <v>250279</v>
      </c>
      <c r="Y83" s="23">
        <v>1149.401724242917</v>
      </c>
      <c r="Z83" s="18">
        <f t="shared" si="33"/>
        <v>24476809.781102095</v>
      </c>
      <c r="AA83" s="18">
        <f t="shared" si="34"/>
        <v>1227000</v>
      </c>
      <c r="AB83" s="19">
        <f t="shared" si="35"/>
        <v>1.9708101509345929E-2</v>
      </c>
      <c r="AC83" s="21">
        <v>24668</v>
      </c>
      <c r="AD83" s="22">
        <f t="shared" si="36"/>
        <v>24668</v>
      </c>
      <c r="AE83" s="21">
        <v>1251668</v>
      </c>
      <c r="AF83" s="23">
        <v>992.24946412769964</v>
      </c>
      <c r="AK83" s="25"/>
    </row>
    <row r="84" spans="1:37" x14ac:dyDescent="0.3">
      <c r="A84" s="37">
        <v>46286</v>
      </c>
      <c r="B84" s="18">
        <f t="shared" si="19"/>
        <v>133866348.65144461</v>
      </c>
      <c r="C84" s="19">
        <f t="shared" si="20"/>
        <v>0.20581862104639989</v>
      </c>
      <c r="D84" s="19">
        <f t="shared" si="21"/>
        <v>0.79418137895360008</v>
      </c>
      <c r="E84" s="20">
        <f t="shared" si="22"/>
        <v>734264.388669673</v>
      </c>
      <c r="F84" s="26">
        <f t="shared" si="23"/>
        <v>62082</v>
      </c>
      <c r="G84" s="19">
        <f t="shared" si="24"/>
        <v>2.790304396843292E-2</v>
      </c>
      <c r="H84" s="29">
        <v>1782</v>
      </c>
      <c r="I84" s="30">
        <f t="shared" si="37"/>
        <v>1782</v>
      </c>
      <c r="J84" s="21">
        <v>63864</v>
      </c>
      <c r="K84" s="23">
        <v>412.04511148690966</v>
      </c>
      <c r="L84" s="18">
        <f t="shared" si="25"/>
        <v>8706913.9549485147</v>
      </c>
      <c r="M84" s="26">
        <f t="shared" si="26"/>
        <v>190419</v>
      </c>
      <c r="N84" s="19">
        <f t="shared" si="27"/>
        <v>3.458712945077342E-2</v>
      </c>
      <c r="O84" s="29">
        <v>6822</v>
      </c>
      <c r="P84" s="30">
        <f t="shared" si="28"/>
        <v>6822</v>
      </c>
      <c r="Q84" s="21">
        <v>197241</v>
      </c>
      <c r="R84" s="23">
        <v>1276.2993191070823</v>
      </c>
      <c r="S84" s="18">
        <f t="shared" si="29"/>
        <v>58043303.912729628</v>
      </c>
      <c r="T84" s="26">
        <f t="shared" si="30"/>
        <v>356748</v>
      </c>
      <c r="U84" s="19">
        <f t="shared" si="31"/>
        <v>0.11716362322534664</v>
      </c>
      <c r="V84" s="29">
        <v>47345</v>
      </c>
      <c r="W84" s="30">
        <f t="shared" si="32"/>
        <v>47345</v>
      </c>
      <c r="X84" s="21">
        <v>404093</v>
      </c>
      <c r="Y84" s="23">
        <v>1225.9648096468397</v>
      </c>
      <c r="Z84" s="18">
        <f t="shared" si="33"/>
        <v>66381866.395096786</v>
      </c>
      <c r="AA84" s="18">
        <f t="shared" si="34"/>
        <v>2568240</v>
      </c>
      <c r="AB84" s="19">
        <f t="shared" si="35"/>
        <v>2.616482440184693E-2</v>
      </c>
      <c r="AC84" s="21">
        <v>69003</v>
      </c>
      <c r="AD84" s="22">
        <f t="shared" si="36"/>
        <v>69003</v>
      </c>
      <c r="AE84" s="21">
        <v>2637243</v>
      </c>
      <c r="AF84" s="23">
        <v>962.01420800685173</v>
      </c>
    </row>
    <row r="85" spans="1:37" s="24" customFormat="1" x14ac:dyDescent="0.3">
      <c r="A85" s="37">
        <v>46287</v>
      </c>
      <c r="B85" s="18">
        <f t="shared" si="19"/>
        <v>114728397.9071689</v>
      </c>
      <c r="C85" s="19">
        <f t="shared" si="20"/>
        <v>0.202385427357618</v>
      </c>
      <c r="D85" s="19">
        <f t="shared" si="21"/>
        <v>0.797614572642382</v>
      </c>
      <c r="E85" s="20">
        <f t="shared" si="22"/>
        <v>553047.93031418545</v>
      </c>
      <c r="F85" s="26">
        <f t="shared" si="23"/>
        <v>57075</v>
      </c>
      <c r="G85" s="19">
        <f t="shared" si="24"/>
        <v>2.2772022943241162E-2</v>
      </c>
      <c r="H85" s="29">
        <v>1330</v>
      </c>
      <c r="I85" s="30">
        <f t="shared" si="37"/>
        <v>1330</v>
      </c>
      <c r="J85" s="21">
        <v>58405</v>
      </c>
      <c r="K85" s="23">
        <v>415.82551151442516</v>
      </c>
      <c r="L85" s="18">
        <f t="shared" si="25"/>
        <v>8376762.4875974488</v>
      </c>
      <c r="M85" s="26">
        <f t="shared" si="26"/>
        <v>170025</v>
      </c>
      <c r="N85" s="19">
        <f t="shared" si="27"/>
        <v>3.6002834868887314E-2</v>
      </c>
      <c r="O85" s="29">
        <v>6350</v>
      </c>
      <c r="P85" s="30">
        <f t="shared" si="28"/>
        <v>6350</v>
      </c>
      <c r="Q85" s="21">
        <v>176375</v>
      </c>
      <c r="R85" s="23">
        <v>1319.175194897236</v>
      </c>
      <c r="S85" s="18">
        <f t="shared" si="29"/>
        <v>56290801.375879578</v>
      </c>
      <c r="T85" s="26">
        <f t="shared" si="30"/>
        <v>329447.25</v>
      </c>
      <c r="U85" s="19">
        <f t="shared" si="31"/>
        <v>0.12199611964085358</v>
      </c>
      <c r="V85" s="29">
        <v>45775.75</v>
      </c>
      <c r="W85" s="30">
        <f t="shared" si="32"/>
        <v>45775.75</v>
      </c>
      <c r="X85" s="21">
        <v>375223</v>
      </c>
      <c r="Y85" s="23">
        <v>1229.7078993982529</v>
      </c>
      <c r="Z85" s="18">
        <f t="shared" si="33"/>
        <v>49507786.113377675</v>
      </c>
      <c r="AA85" s="18">
        <f t="shared" si="34"/>
        <v>2325824</v>
      </c>
      <c r="AB85" s="19">
        <f t="shared" si="35"/>
        <v>2.1614449904635947E-2</v>
      </c>
      <c r="AC85" s="21">
        <v>51382</v>
      </c>
      <c r="AD85" s="22">
        <f t="shared" si="36"/>
        <v>51382</v>
      </c>
      <c r="AE85" s="21">
        <v>2377206</v>
      </c>
      <c r="AF85" s="23">
        <v>963.52392108866286</v>
      </c>
      <c r="AK85" s="25"/>
    </row>
    <row r="86" spans="1:37" x14ac:dyDescent="0.3">
      <c r="A86" s="37">
        <v>46288</v>
      </c>
      <c r="B86" s="18">
        <f t="shared" si="19"/>
        <v>174502114.62796628</v>
      </c>
      <c r="C86" s="19">
        <f t="shared" si="20"/>
        <v>0.35225269461079983</v>
      </c>
      <c r="D86" s="19">
        <f t="shared" si="21"/>
        <v>0.64774730538920022</v>
      </c>
      <c r="E86" s="20">
        <f t="shared" si="22"/>
        <v>1296520.5189489985</v>
      </c>
      <c r="F86" s="26">
        <f t="shared" si="23"/>
        <v>55566</v>
      </c>
      <c r="G86" s="19">
        <f t="shared" si="24"/>
        <v>5.4404982727226318E-2</v>
      </c>
      <c r="H86" s="29">
        <v>3197</v>
      </c>
      <c r="I86" s="30">
        <f t="shared" si="37"/>
        <v>3197</v>
      </c>
      <c r="J86" s="21">
        <v>58763</v>
      </c>
      <c r="K86" s="23">
        <v>405.54285860150094</v>
      </c>
      <c r="L86" s="18">
        <f t="shared" si="25"/>
        <v>11900465.813565077</v>
      </c>
      <c r="M86" s="26">
        <f t="shared" si="26"/>
        <v>165031</v>
      </c>
      <c r="N86" s="19">
        <f t="shared" si="27"/>
        <v>5.0208627089867917E-2</v>
      </c>
      <c r="O86" s="29">
        <v>8724</v>
      </c>
      <c r="P86" s="30">
        <f t="shared" si="28"/>
        <v>8724</v>
      </c>
      <c r="Q86" s="21">
        <v>173755</v>
      </c>
      <c r="R86" s="23">
        <v>1364.1065811055796</v>
      </c>
      <c r="S86" s="18">
        <f t="shared" si="29"/>
        <v>102123288.84011379</v>
      </c>
      <c r="T86" s="26">
        <f t="shared" si="30"/>
        <v>294908.75</v>
      </c>
      <c r="U86" s="19">
        <f t="shared" si="31"/>
        <v>0.22228705168776372</v>
      </c>
      <c r="V86" s="29">
        <v>84291.25</v>
      </c>
      <c r="W86" s="30">
        <f t="shared" si="32"/>
        <v>84291.25</v>
      </c>
      <c r="X86" s="21">
        <v>379200</v>
      </c>
      <c r="Y86" s="23">
        <v>1211.5526681608565</v>
      </c>
      <c r="Z86" s="18">
        <f t="shared" si="33"/>
        <v>59181839.455338411</v>
      </c>
      <c r="AA86" s="18">
        <f t="shared" si="34"/>
        <v>2346272</v>
      </c>
      <c r="AB86" s="19">
        <f t="shared" si="35"/>
        <v>2.5352033105941838E-2</v>
      </c>
      <c r="AC86" s="21">
        <v>61030</v>
      </c>
      <c r="AD86" s="22">
        <f t="shared" si="36"/>
        <v>61030</v>
      </c>
      <c r="AE86" s="21">
        <v>2407302</v>
      </c>
      <c r="AF86" s="23">
        <v>969.71717934357548</v>
      </c>
    </row>
    <row r="87" spans="1:37" s="24" customFormat="1" x14ac:dyDescent="0.3">
      <c r="A87" s="37">
        <v>46289</v>
      </c>
      <c r="B87" s="18">
        <f t="shared" si="19"/>
        <v>114945260.74066457</v>
      </c>
      <c r="C87" s="19">
        <f t="shared" si="20"/>
        <v>0.20783975774886454</v>
      </c>
      <c r="D87" s="19">
        <f t="shared" si="21"/>
        <v>0.79216024225113546</v>
      </c>
      <c r="E87" s="20">
        <f t="shared" si="22"/>
        <v>572342.95864392433</v>
      </c>
      <c r="F87" s="26">
        <f t="shared" si="23"/>
        <v>59903</v>
      </c>
      <c r="G87" s="19">
        <f t="shared" si="24"/>
        <v>2.5048012760001303E-2</v>
      </c>
      <c r="H87" s="29">
        <v>1539</v>
      </c>
      <c r="I87" s="30">
        <f t="shared" si="37"/>
        <v>1539</v>
      </c>
      <c r="J87" s="21">
        <v>61442</v>
      </c>
      <c r="K87" s="23">
        <v>371.89276065232252</v>
      </c>
      <c r="L87" s="18">
        <f t="shared" si="25"/>
        <v>7729295.8380343067</v>
      </c>
      <c r="M87" s="26">
        <f t="shared" si="26"/>
        <v>162537</v>
      </c>
      <c r="N87" s="19">
        <f t="shared" si="27"/>
        <v>3.6263807937006752E-2</v>
      </c>
      <c r="O87" s="29">
        <v>6116</v>
      </c>
      <c r="P87" s="30">
        <f t="shared" si="28"/>
        <v>6116</v>
      </c>
      <c r="Q87" s="21">
        <v>168653</v>
      </c>
      <c r="R87" s="23">
        <v>1263.7828381351057</v>
      </c>
      <c r="S87" s="18">
        <f t="shared" si="29"/>
        <v>57206973.392978325</v>
      </c>
      <c r="T87" s="26">
        <f t="shared" si="30"/>
        <v>325687.5</v>
      </c>
      <c r="U87" s="19">
        <f t="shared" si="31"/>
        <v>0.12448890716860619</v>
      </c>
      <c r="V87" s="29">
        <v>46309.5</v>
      </c>
      <c r="W87" s="30">
        <f t="shared" si="32"/>
        <v>46309.5</v>
      </c>
      <c r="X87" s="21">
        <v>371997</v>
      </c>
      <c r="Y87" s="23">
        <v>1235.3183125056053</v>
      </c>
      <c r="Z87" s="18">
        <f t="shared" si="33"/>
        <v>49436648.551008016</v>
      </c>
      <c r="AA87" s="18">
        <f t="shared" si="34"/>
        <v>2301460</v>
      </c>
      <c r="AB87" s="19">
        <f t="shared" si="35"/>
        <v>2.2039029883250294E-2</v>
      </c>
      <c r="AC87" s="21">
        <v>51865</v>
      </c>
      <c r="AD87" s="22">
        <f t="shared" si="36"/>
        <v>51865</v>
      </c>
      <c r="AE87" s="21">
        <v>2353325</v>
      </c>
      <c r="AF87" s="23">
        <v>953.17938014090464</v>
      </c>
      <c r="AK87" s="25"/>
    </row>
    <row r="88" spans="1:37" x14ac:dyDescent="0.3">
      <c r="A88" s="37">
        <v>46290</v>
      </c>
      <c r="B88" s="18">
        <f t="shared" si="19"/>
        <v>134514714.08282387</v>
      </c>
      <c r="C88" s="19">
        <f t="shared" si="20"/>
        <v>0.21600229460875991</v>
      </c>
      <c r="D88" s="19">
        <f t="shared" si="21"/>
        <v>0.78399770539124014</v>
      </c>
      <c r="E88" s="20">
        <f t="shared" si="22"/>
        <v>584210.23733927414</v>
      </c>
      <c r="F88" s="26">
        <f t="shared" si="23"/>
        <v>55632</v>
      </c>
      <c r="G88" s="19">
        <f t="shared" si="24"/>
        <v>2.4119844931324224E-2</v>
      </c>
      <c r="H88" s="29">
        <v>1375</v>
      </c>
      <c r="I88" s="30">
        <f t="shared" si="37"/>
        <v>1375</v>
      </c>
      <c r="J88" s="21">
        <v>57007</v>
      </c>
      <c r="K88" s="23">
        <v>424.88017261038118</v>
      </c>
      <c r="L88" s="18">
        <f t="shared" si="25"/>
        <v>11148631.789012358</v>
      </c>
      <c r="M88" s="26">
        <f t="shared" si="26"/>
        <v>172954</v>
      </c>
      <c r="N88" s="19">
        <f t="shared" si="27"/>
        <v>3.8086339417804031E-2</v>
      </c>
      <c r="O88" s="29">
        <v>6848</v>
      </c>
      <c r="P88" s="30">
        <f t="shared" si="28"/>
        <v>6848</v>
      </c>
      <c r="Q88" s="21">
        <v>179802</v>
      </c>
      <c r="R88" s="23">
        <v>1628.0128196571784</v>
      </c>
      <c r="S88" s="18">
        <f t="shared" si="29"/>
        <v>59037431.224278152</v>
      </c>
      <c r="T88" s="26">
        <f t="shared" si="30"/>
        <v>328370.75</v>
      </c>
      <c r="U88" s="19">
        <f t="shared" si="31"/>
        <v>0.12624130553944238</v>
      </c>
      <c r="V88" s="29">
        <v>47443.25</v>
      </c>
      <c r="W88" s="30">
        <f t="shared" si="32"/>
        <v>47443.25</v>
      </c>
      <c r="X88" s="21">
        <v>375814</v>
      </c>
      <c r="Y88" s="23">
        <v>1244.3799955584441</v>
      </c>
      <c r="Z88" s="18">
        <f t="shared" si="33"/>
        <v>63744440.832194097</v>
      </c>
      <c r="AA88" s="18">
        <f t="shared" si="34"/>
        <v>2355448</v>
      </c>
      <c r="AB88" s="19">
        <f t="shared" si="35"/>
        <v>2.7554804720189282E-2</v>
      </c>
      <c r="AC88" s="21">
        <v>66743</v>
      </c>
      <c r="AD88" s="22">
        <f t="shared" si="36"/>
        <v>66743</v>
      </c>
      <c r="AE88" s="21">
        <v>2422191</v>
      </c>
      <c r="AF88" s="23">
        <v>955.07305383626897</v>
      </c>
    </row>
    <row r="89" spans="1:37" s="24" customFormat="1" x14ac:dyDescent="0.3">
      <c r="A89" s="37">
        <v>46291</v>
      </c>
      <c r="B89" s="18">
        <f t="shared" si="19"/>
        <v>87521516.546569571</v>
      </c>
      <c r="C89" s="19">
        <f t="shared" si="20"/>
        <v>0.22081907809461118</v>
      </c>
      <c r="D89" s="19">
        <f t="shared" si="21"/>
        <v>0.77918092190538879</v>
      </c>
      <c r="E89" s="20">
        <f t="shared" si="22"/>
        <v>327350.3793626707</v>
      </c>
      <c r="F89" s="26">
        <f t="shared" si="23"/>
        <v>24342</v>
      </c>
      <c r="G89" s="19">
        <f t="shared" si="24"/>
        <v>2.7953038894656976E-2</v>
      </c>
      <c r="H89" s="29">
        <v>700</v>
      </c>
      <c r="I89" s="30">
        <f t="shared" si="37"/>
        <v>700</v>
      </c>
      <c r="J89" s="21">
        <v>25042</v>
      </c>
      <c r="K89" s="23">
        <v>467.64339908952957</v>
      </c>
      <c r="L89" s="18">
        <f t="shared" si="25"/>
        <v>5525573.1832660548</v>
      </c>
      <c r="M89" s="26">
        <f t="shared" si="26"/>
        <v>96112</v>
      </c>
      <c r="N89" s="19">
        <f t="shared" si="27"/>
        <v>3.7272244648563102E-2</v>
      </c>
      <c r="O89" s="29">
        <v>3721</v>
      </c>
      <c r="P89" s="30">
        <f t="shared" si="28"/>
        <v>3721</v>
      </c>
      <c r="Q89" s="21">
        <v>99833</v>
      </c>
      <c r="R89" s="23">
        <v>1484.9699498161931</v>
      </c>
      <c r="S89" s="18">
        <f t="shared" si="29"/>
        <v>42894059.03402862</v>
      </c>
      <c r="T89" s="26">
        <f t="shared" si="30"/>
        <v>255594</v>
      </c>
      <c r="U89" s="19">
        <f t="shared" si="31"/>
        <v>0.12811486230645641</v>
      </c>
      <c r="V89" s="29">
        <v>37557</v>
      </c>
      <c r="W89" s="30">
        <f t="shared" si="32"/>
        <v>37557</v>
      </c>
      <c r="X89" s="21">
        <v>293151</v>
      </c>
      <c r="Y89" s="23">
        <v>1142.1055737686349</v>
      </c>
      <c r="Z89" s="18">
        <f t="shared" si="33"/>
        <v>38774533.949912228</v>
      </c>
      <c r="AA89" s="18">
        <f t="shared" si="34"/>
        <v>1469208</v>
      </c>
      <c r="AB89" s="19">
        <f t="shared" si="35"/>
        <v>2.7478932244934702E-2</v>
      </c>
      <c r="AC89" s="21">
        <v>41513</v>
      </c>
      <c r="AD89" s="22">
        <f t="shared" si="36"/>
        <v>41513</v>
      </c>
      <c r="AE89" s="21">
        <v>1510721</v>
      </c>
      <c r="AF89" s="23">
        <v>934.03353045822337</v>
      </c>
      <c r="AK89" s="25"/>
    </row>
    <row r="90" spans="1:37" x14ac:dyDescent="0.3">
      <c r="A90" s="37">
        <v>46292</v>
      </c>
      <c r="B90" s="18">
        <f t="shared" si="19"/>
        <v>76070420.029413104</v>
      </c>
      <c r="C90" s="19">
        <f t="shared" si="20"/>
        <v>0.21100197232708146</v>
      </c>
      <c r="D90" s="19">
        <f t="shared" si="21"/>
        <v>0.78899802767291849</v>
      </c>
      <c r="E90" s="20">
        <f t="shared" si="22"/>
        <v>261204.63779239767</v>
      </c>
      <c r="F90" s="26">
        <f t="shared" si="23"/>
        <v>24087</v>
      </c>
      <c r="G90" s="19">
        <f t="shared" si="24"/>
        <v>2.1807992202729044E-2</v>
      </c>
      <c r="H90" s="29">
        <v>537</v>
      </c>
      <c r="I90" s="30">
        <f t="shared" si="37"/>
        <v>537</v>
      </c>
      <c r="J90" s="21">
        <v>24624</v>
      </c>
      <c r="K90" s="23">
        <v>486.41459551656919</v>
      </c>
      <c r="L90" s="18">
        <f t="shared" si="25"/>
        <v>4435850.2065530196</v>
      </c>
      <c r="M90" s="26">
        <f t="shared" si="26"/>
        <v>83719</v>
      </c>
      <c r="N90" s="19">
        <f t="shared" si="27"/>
        <v>3.2429933545218143E-2</v>
      </c>
      <c r="O90" s="29">
        <v>2806</v>
      </c>
      <c r="P90" s="30">
        <f t="shared" si="28"/>
        <v>2806</v>
      </c>
      <c r="Q90" s="21">
        <v>86525</v>
      </c>
      <c r="R90" s="23">
        <v>1580.8446922854666</v>
      </c>
      <c r="S90" s="18">
        <f t="shared" si="29"/>
        <v>38769303.956868842</v>
      </c>
      <c r="T90" s="26">
        <f t="shared" si="30"/>
        <v>228916.75</v>
      </c>
      <c r="U90" s="19">
        <f t="shared" si="31"/>
        <v>0.12952791086774659</v>
      </c>
      <c r="V90" s="29">
        <v>34063.25</v>
      </c>
      <c r="W90" s="30">
        <f t="shared" si="32"/>
        <v>34063.25</v>
      </c>
      <c r="X90" s="21">
        <v>262980</v>
      </c>
      <c r="Y90" s="23">
        <v>1138.1563402455386</v>
      </c>
      <c r="Z90" s="18">
        <f t="shared" si="33"/>
        <v>32604061.228198845</v>
      </c>
      <c r="AA90" s="18">
        <f t="shared" si="34"/>
        <v>1239557</v>
      </c>
      <c r="AB90" s="19">
        <f t="shared" si="35"/>
        <v>2.723613571138768E-2</v>
      </c>
      <c r="AC90" s="21">
        <v>34706</v>
      </c>
      <c r="AD90" s="22">
        <f t="shared" si="36"/>
        <v>34706</v>
      </c>
      <c r="AE90" s="21">
        <v>1274263</v>
      </c>
      <c r="AF90" s="23">
        <v>939.43586780956741</v>
      </c>
    </row>
    <row r="91" spans="1:37" s="24" customFormat="1" x14ac:dyDescent="0.3">
      <c r="A91" s="37">
        <v>46293</v>
      </c>
      <c r="B91" s="18">
        <f t="shared" si="19"/>
        <v>149241618.23725131</v>
      </c>
      <c r="C91" s="19">
        <f t="shared" si="20"/>
        <v>0.21178918138299233</v>
      </c>
      <c r="D91" s="19">
        <f t="shared" si="21"/>
        <v>0.7882108186170077</v>
      </c>
      <c r="E91" s="20">
        <f t="shared" si="22"/>
        <v>1020131.6289473014</v>
      </c>
      <c r="F91" s="26">
        <f t="shared" si="23"/>
        <v>76239</v>
      </c>
      <c r="G91" s="19">
        <f t="shared" si="24"/>
        <v>3.0013486348253137E-2</v>
      </c>
      <c r="H91" s="29">
        <v>2359</v>
      </c>
      <c r="I91" s="30">
        <f t="shared" si="37"/>
        <v>2359</v>
      </c>
      <c r="J91" s="21">
        <v>78598</v>
      </c>
      <c r="K91" s="23">
        <v>432.44240311458304</v>
      </c>
      <c r="L91" s="18">
        <f t="shared" si="25"/>
        <v>13038536.373229375</v>
      </c>
      <c r="M91" s="26">
        <f t="shared" si="26"/>
        <v>204039</v>
      </c>
      <c r="N91" s="19">
        <f t="shared" si="27"/>
        <v>3.4664988692599569E-2</v>
      </c>
      <c r="O91" s="29">
        <v>7327</v>
      </c>
      <c r="P91" s="30">
        <f t="shared" si="28"/>
        <v>7327</v>
      </c>
      <c r="Q91" s="21">
        <v>211366</v>
      </c>
      <c r="R91" s="23">
        <v>1779.5190901090998</v>
      </c>
      <c r="S91" s="18">
        <f t="shared" si="29"/>
        <v>63030003.509252921</v>
      </c>
      <c r="T91" s="26">
        <f t="shared" si="30"/>
        <v>380598</v>
      </c>
      <c r="U91" s="19">
        <f t="shared" si="31"/>
        <v>0.11835344807616577</v>
      </c>
      <c r="V91" s="29">
        <v>51092</v>
      </c>
      <c r="W91" s="30">
        <f t="shared" si="32"/>
        <v>51092</v>
      </c>
      <c r="X91" s="21">
        <v>431690</v>
      </c>
      <c r="Y91" s="23">
        <v>1233.6570012771651</v>
      </c>
      <c r="Z91" s="18">
        <f t="shared" si="33"/>
        <v>72152946.725821719</v>
      </c>
      <c r="AA91" s="18">
        <f t="shared" si="34"/>
        <v>2577720</v>
      </c>
      <c r="AB91" s="19">
        <f t="shared" si="35"/>
        <v>2.8757258265973838E-2</v>
      </c>
      <c r="AC91" s="21">
        <v>76323</v>
      </c>
      <c r="AD91" s="22">
        <f t="shared" si="36"/>
        <v>76323</v>
      </c>
      <c r="AE91" s="21">
        <v>2654043</v>
      </c>
      <c r="AF91" s="23">
        <v>945.3630848606806</v>
      </c>
      <c r="AK91" s="25"/>
    </row>
    <row r="92" spans="1:37" x14ac:dyDescent="0.3">
      <c r="A92" s="37">
        <v>46294</v>
      </c>
      <c r="B92" s="18">
        <f>SUM(E92,L92,S92,Z92)</f>
        <v>139139199.42133304</v>
      </c>
      <c r="C92" s="19">
        <f>SUM(G92,N92,U92,AB92)</f>
        <v>0.20137625366029954</v>
      </c>
      <c r="D92" s="19">
        <f>100%-C92</f>
        <v>0.79862374633970046</v>
      </c>
      <c r="E92" s="20">
        <f>H92*K92</f>
        <v>1002696.4872425577</v>
      </c>
      <c r="F92" s="26">
        <f>J92-H92</f>
        <v>72950</v>
      </c>
      <c r="G92" s="19">
        <f>H92/J92</f>
        <v>3.0062091981226152E-2</v>
      </c>
      <c r="H92" s="29">
        <v>2261</v>
      </c>
      <c r="I92" s="30">
        <f>H92</f>
        <v>2261</v>
      </c>
      <c r="J92" s="21">
        <v>75211</v>
      </c>
      <c r="K92" s="23">
        <v>443.47478427357703</v>
      </c>
      <c r="L92" s="18">
        <f>R92*O92</f>
        <v>14140602.623325871</v>
      </c>
      <c r="M92" s="26">
        <f>Q92-O92</f>
        <v>199538</v>
      </c>
      <c r="N92" s="19">
        <f>O92/Q92</f>
        <v>3.7313288818557257E-2</v>
      </c>
      <c r="O92" s="29">
        <v>7734</v>
      </c>
      <c r="P92" s="30">
        <f>O92</f>
        <v>7734</v>
      </c>
      <c r="Q92" s="21">
        <v>207272</v>
      </c>
      <c r="R92" s="23">
        <v>1828.3685833108186</v>
      </c>
      <c r="S92" s="18">
        <f>Y92*V92</f>
        <v>60850179.564565875</v>
      </c>
      <c r="T92" s="26">
        <f>X92-V92</f>
        <v>411089.25</v>
      </c>
      <c r="U92" s="19">
        <f>V92/X92</f>
        <v>0.10895822766701781</v>
      </c>
      <c r="V92" s="26">
        <v>50268.75</v>
      </c>
      <c r="W92" s="30">
        <f>V92</f>
        <v>50268.75</v>
      </c>
      <c r="X92" s="21">
        <v>461358</v>
      </c>
      <c r="Y92" s="23">
        <v>1210.4971690079001</v>
      </c>
      <c r="Z92" s="18">
        <f>AF92*AC92</f>
        <v>63145720.746198736</v>
      </c>
      <c r="AA92" s="18">
        <f>AE92-AC92</f>
        <v>2585700</v>
      </c>
      <c r="AB92" s="19">
        <f>AC92/AE92</f>
        <v>2.5042645193498324E-2</v>
      </c>
      <c r="AC92" s="21">
        <v>66416</v>
      </c>
      <c r="AD92" s="22">
        <f>AC92</f>
        <v>66416</v>
      </c>
      <c r="AE92" s="18">
        <v>2652116</v>
      </c>
      <c r="AF92" s="23">
        <v>950.76067131713341</v>
      </c>
    </row>
    <row r="93" spans="1:37" x14ac:dyDescent="0.3">
      <c r="A93" s="37">
        <v>46295</v>
      </c>
      <c r="B93" s="18">
        <f>SUM(E93,L93,S93,Z93)</f>
        <v>148496532.46413845</v>
      </c>
      <c r="C93" s="19">
        <f>SUM(G93,N93,U93,AB93)</f>
        <v>0.1768255929874491</v>
      </c>
      <c r="D93" s="19">
        <f>100%-C93</f>
        <v>0.82317440701255085</v>
      </c>
      <c r="E93" s="20">
        <f>H93*K93</f>
        <v>1017561.6458698541</v>
      </c>
      <c r="F93" s="26">
        <f>J93-H93</f>
        <v>82715</v>
      </c>
      <c r="G93" s="19">
        <f>H93/J93</f>
        <v>2.6848006400225891E-2</v>
      </c>
      <c r="H93" s="29">
        <v>2282</v>
      </c>
      <c r="I93" s="30">
        <f>H93</f>
        <v>2282</v>
      </c>
      <c r="J93" s="21">
        <v>84997</v>
      </c>
      <c r="K93" s="23">
        <v>445.90782027600972</v>
      </c>
      <c r="L93" s="18">
        <f>R93*O93</f>
        <v>16828278.287209075</v>
      </c>
      <c r="M93" s="26">
        <f>Q93-O93</f>
        <v>226900</v>
      </c>
      <c r="N93" s="19">
        <f>O93/Q93</f>
        <v>3.8795550246125951E-2</v>
      </c>
      <c r="O93" s="29">
        <v>9158</v>
      </c>
      <c r="P93" s="30">
        <f>O93</f>
        <v>9158</v>
      </c>
      <c r="Q93" s="21">
        <v>236058</v>
      </c>
      <c r="R93" s="23">
        <v>1837.5494963102287</v>
      </c>
      <c r="S93" s="18">
        <f>Y93*V93</f>
        <v>60358816.39178773</v>
      </c>
      <c r="T93" s="26">
        <f>X93-V93</f>
        <v>524628.25</v>
      </c>
      <c r="U93" s="19">
        <f>V93/X93</f>
        <v>8.7009202507370015E-2</v>
      </c>
      <c r="V93" s="26">
        <v>49997.75</v>
      </c>
      <c r="W93" s="30">
        <f>V93</f>
        <v>49997.75</v>
      </c>
      <c r="X93" s="21">
        <v>574626</v>
      </c>
      <c r="Y93" s="23">
        <v>1207.2306532151492</v>
      </c>
      <c r="Z93" s="18">
        <f>AF93*AC93</f>
        <v>70291876.139271811</v>
      </c>
      <c r="AA93" s="18">
        <f>AE93-AC93</f>
        <v>2960604</v>
      </c>
      <c r="AB93" s="19">
        <f>AC93/AE93</f>
        <v>2.4172833833727266E-2</v>
      </c>
      <c r="AC93" s="21">
        <v>73339</v>
      </c>
      <c r="AD93" s="22">
        <f>AC93</f>
        <v>73339</v>
      </c>
      <c r="AE93" s="18">
        <v>3033943</v>
      </c>
      <c r="AF93" s="23">
        <v>958.45152155431367</v>
      </c>
    </row>
  </sheetData>
  <pageMargins left="0.7" right="0.7" top="0.75" bottom="0.75" header="0.3" footer="0.3"/>
  <pageSetup scale="16" orientation="landscape" horizontalDpi="90" verticalDpi="9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X93"/>
  <sheetViews>
    <sheetView workbookViewId="0">
      <selection activeCell="A2" sqref="A2"/>
    </sheetView>
  </sheetViews>
  <sheetFormatPr defaultColWidth="9.109375" defaultRowHeight="13.8" x14ac:dyDescent="0.3"/>
  <cols>
    <col min="1" max="1" width="12.77734375" style="27" customWidth="1"/>
    <col min="2" max="2" width="9.6640625" style="18" bestFit="1" customWidth="1"/>
    <col min="3" max="3" width="14.44140625" style="18" bestFit="1" customWidth="1"/>
    <col min="4" max="4" width="11.77734375" style="18" bestFit="1" customWidth="1"/>
    <col min="5" max="5" width="34.33203125" style="18" bestFit="1" customWidth="1"/>
    <col min="6" max="6" width="33.88671875" style="18" bestFit="1" customWidth="1"/>
    <col min="7" max="7" width="27.6640625" style="18" bestFit="1" customWidth="1"/>
    <col min="8" max="8" width="30.44140625" style="18" bestFit="1" customWidth="1"/>
    <col min="9" max="9" width="36.33203125" style="18" bestFit="1" customWidth="1"/>
    <col min="10" max="10" width="42.109375" style="18" bestFit="1" customWidth="1"/>
    <col min="11" max="11" width="58.44140625" style="18" bestFit="1" customWidth="1"/>
    <col min="12" max="12" width="53.6640625" style="18" bestFit="1" customWidth="1"/>
    <col min="13" max="13" width="24.88671875" style="18" bestFit="1" customWidth="1"/>
    <col min="14" max="14" width="30.6640625" style="18" bestFit="1" customWidth="1"/>
    <col min="15" max="15" width="54.77734375" style="18" bestFit="1" customWidth="1"/>
    <col min="16" max="16" width="50.109375" style="18" bestFit="1" customWidth="1"/>
    <col min="17" max="17" width="32.33203125" style="18" bestFit="1" customWidth="1"/>
    <col min="18" max="18" width="38.109375" style="18" bestFit="1" customWidth="1"/>
    <col min="19" max="19" width="39.6640625" style="18" bestFit="1" customWidth="1"/>
    <col min="20" max="20" width="45.33203125" style="18" bestFit="1" customWidth="1"/>
    <col min="21" max="21" width="33.6640625" style="18" bestFit="1" customWidth="1"/>
    <col min="22" max="22" width="37.77734375" style="18" bestFit="1" customWidth="1"/>
    <col min="23" max="23" width="45" style="18" bestFit="1" customWidth="1"/>
    <col min="24" max="24" width="33" style="18" bestFit="1" customWidth="1"/>
    <col min="25" max="25" width="32.21875" style="18" bestFit="1" customWidth="1"/>
    <col min="26" max="26" width="29.21875" style="18" bestFit="1" customWidth="1"/>
    <col min="27" max="27" width="42.77734375" style="18" bestFit="1" customWidth="1"/>
    <col min="28" max="28" width="39.77734375" style="18" bestFit="1" customWidth="1"/>
    <col min="29" max="29" width="38.33203125" style="18" bestFit="1" customWidth="1"/>
    <col min="30" max="30" width="36.44140625" style="18" bestFit="1" customWidth="1"/>
    <col min="31" max="31" width="33.44140625" style="18" bestFit="1" customWidth="1"/>
    <col min="32" max="32" width="44" style="18" bestFit="1" customWidth="1"/>
    <col min="33" max="33" width="27.88671875" style="18" bestFit="1" customWidth="1"/>
    <col min="34" max="34" width="36.77734375" style="18" bestFit="1" customWidth="1"/>
    <col min="35" max="35" width="51.6640625" style="18" bestFit="1" customWidth="1"/>
    <col min="36" max="36" width="28.33203125" style="18" bestFit="1" customWidth="1"/>
    <col min="37" max="37" width="59.77734375" style="18" bestFit="1" customWidth="1"/>
    <col min="38" max="38" width="36.77734375" style="18" bestFit="1" customWidth="1"/>
    <col min="39" max="39" width="44.109375" style="18" bestFit="1" customWidth="1"/>
    <col min="40" max="40" width="39.109375" style="18" bestFit="1" customWidth="1"/>
    <col min="41" max="41" width="38.6640625" style="18" bestFit="1" customWidth="1"/>
    <col min="42" max="42" width="32.44140625" style="18" bestFit="1" customWidth="1"/>
    <col min="43" max="43" width="35.21875" style="18" bestFit="1" customWidth="1"/>
    <col min="44" max="44" width="41.109375" style="18" bestFit="1" customWidth="1"/>
    <col min="45" max="45" width="46.88671875" style="18" bestFit="1" customWidth="1"/>
    <col min="46" max="46" width="63.21875" style="18" bestFit="1" customWidth="1"/>
    <col min="47" max="47" width="58.5546875" style="18" bestFit="1" customWidth="1"/>
    <col min="48" max="48" width="29.77734375" style="18" bestFit="1" customWidth="1"/>
    <col min="49" max="49" width="35.44140625" style="18" bestFit="1" customWidth="1"/>
    <col min="50" max="50" width="59.5546875" style="18" bestFit="1" customWidth="1"/>
    <col min="51" max="51" width="54.88671875" style="18" bestFit="1" customWidth="1"/>
    <col min="52" max="52" width="37.109375" style="18" bestFit="1" customWidth="1"/>
    <col min="53" max="53" width="42.88671875" style="18" bestFit="1" customWidth="1"/>
    <col min="54" max="54" width="44.44140625" style="18" bestFit="1" customWidth="1"/>
    <col min="55" max="55" width="50.21875" style="18" bestFit="1" customWidth="1"/>
    <col min="56" max="56" width="38.44140625" style="18" bestFit="1" customWidth="1"/>
    <col min="57" max="57" width="42.5546875" style="18" bestFit="1" customWidth="1"/>
    <col min="58" max="58" width="49.77734375" style="18" bestFit="1" customWidth="1"/>
    <col min="59" max="59" width="37.88671875" style="18" bestFit="1" customWidth="1"/>
    <col min="60" max="60" width="37" style="18" bestFit="1" customWidth="1"/>
    <col min="61" max="61" width="34.109375" style="18" bestFit="1" customWidth="1"/>
    <col min="62" max="62" width="47.5546875" style="18" bestFit="1" customWidth="1"/>
    <col min="63" max="63" width="44.5546875" style="18" bestFit="1" customWidth="1"/>
    <col min="64" max="64" width="43.109375" style="18" bestFit="1" customWidth="1"/>
    <col min="65" max="65" width="41.21875" style="18" bestFit="1" customWidth="1"/>
    <col min="66" max="66" width="38.33203125" style="18" bestFit="1" customWidth="1"/>
    <col min="67" max="67" width="48.77734375" style="18" bestFit="1" customWidth="1"/>
    <col min="68" max="68" width="32.6640625" style="18" bestFit="1" customWidth="1"/>
    <col min="69" max="69" width="41.5546875" style="18" bestFit="1" customWidth="1"/>
    <col min="70" max="70" width="56.44140625" style="18" bestFit="1" customWidth="1"/>
    <col min="71" max="71" width="33.109375" style="18" bestFit="1" customWidth="1"/>
    <col min="72" max="72" width="64.5546875" style="18" bestFit="1" customWidth="1"/>
    <col min="73" max="73" width="41.5546875" style="18" bestFit="1" customWidth="1"/>
    <col min="74" max="74" width="48.88671875" style="18" bestFit="1" customWidth="1"/>
    <col min="75" max="75" width="24" style="18" bestFit="1" customWidth="1"/>
    <col min="76" max="76" width="23.5546875" style="18" bestFit="1" customWidth="1"/>
    <col min="77" max="77" width="17.44140625" style="18" bestFit="1" customWidth="1"/>
    <col min="78" max="78" width="20.109375" style="18" bestFit="1" customWidth="1"/>
    <col min="79" max="79" width="26.109375" style="18" bestFit="1" customWidth="1"/>
    <col min="80" max="80" width="31.77734375" style="18" bestFit="1" customWidth="1"/>
    <col min="81" max="81" width="48.109375" style="18" bestFit="1" customWidth="1"/>
    <col min="82" max="82" width="43.44140625" style="18" bestFit="1" customWidth="1"/>
    <col min="83" max="83" width="14.6640625" style="18" bestFit="1" customWidth="1"/>
    <col min="84" max="84" width="20.33203125" style="18" bestFit="1" customWidth="1"/>
    <col min="85" max="85" width="44.44140625" style="18" bestFit="1" customWidth="1"/>
    <col min="86" max="86" width="39.77734375" style="18" bestFit="1" customWidth="1"/>
    <col min="87" max="87" width="22.109375" style="18" bestFit="1" customWidth="1"/>
    <col min="88" max="88" width="27.77734375" style="18" bestFit="1" customWidth="1"/>
    <col min="89" max="89" width="29.33203125" style="18" bestFit="1" customWidth="1"/>
    <col min="90" max="90" width="35.109375" style="18" bestFit="1" customWidth="1"/>
    <col min="91" max="91" width="23.33203125" style="18" bestFit="1" customWidth="1"/>
    <col min="92" max="92" width="27.44140625" style="18" bestFit="1" customWidth="1"/>
    <col min="93" max="93" width="34.77734375" style="18" bestFit="1" customWidth="1"/>
    <col min="94" max="94" width="22.77734375" style="18" bestFit="1" customWidth="1"/>
    <col min="95" max="95" width="22" style="18" bestFit="1" customWidth="1"/>
    <col min="96" max="96" width="19" style="18" bestFit="1" customWidth="1"/>
    <col min="97" max="97" width="32.44140625" style="18" bestFit="1" customWidth="1"/>
    <col min="98" max="98" width="29.5546875" style="18" bestFit="1" customWidth="1"/>
    <col min="99" max="99" width="28" style="18" bestFit="1" customWidth="1"/>
    <col min="100" max="100" width="26.21875" style="18" bestFit="1" customWidth="1"/>
    <col min="101" max="101" width="23.21875" style="18" bestFit="1" customWidth="1"/>
    <col min="102" max="102" width="33.77734375" style="18" bestFit="1" customWidth="1"/>
    <col min="103" max="103" width="17.6640625" style="18" bestFit="1" customWidth="1"/>
    <col min="104" max="104" width="26.5546875" style="18" bestFit="1" customWidth="1"/>
    <col min="105" max="105" width="41.33203125" style="18" bestFit="1" customWidth="1"/>
    <col min="106" max="106" width="18.109375" style="18" bestFit="1" customWidth="1"/>
    <col min="107" max="107" width="49.44140625" style="18" bestFit="1" customWidth="1"/>
    <col min="108" max="108" width="26.5546875" style="18" bestFit="1" customWidth="1"/>
    <col min="109" max="109" width="33.88671875" style="18" bestFit="1" customWidth="1"/>
    <col min="110" max="110" width="44.5546875" style="18" bestFit="1" customWidth="1"/>
    <col min="111" max="111" width="44.109375" style="18" bestFit="1" customWidth="1"/>
    <col min="112" max="112" width="38" style="18" bestFit="1" customWidth="1"/>
    <col min="113" max="113" width="40.6640625" style="18" bestFit="1" customWidth="1"/>
    <col min="114" max="114" width="46.6640625" style="18" bestFit="1" customWidth="1"/>
    <col min="115" max="115" width="52.33203125" style="18" bestFit="1" customWidth="1"/>
    <col min="116" max="116" width="68.6640625" style="18" bestFit="1" customWidth="1"/>
    <col min="117" max="117" width="64" style="18" bestFit="1" customWidth="1"/>
    <col min="118" max="118" width="35.21875" style="18" bestFit="1" customWidth="1"/>
    <col min="119" max="119" width="40.88671875" style="18" bestFit="1" customWidth="1"/>
    <col min="120" max="120" width="65" style="18" bestFit="1" customWidth="1"/>
    <col min="121" max="121" width="60.33203125" style="18" bestFit="1" customWidth="1"/>
    <col min="122" max="122" width="42.6640625" style="18" bestFit="1" customWidth="1"/>
    <col min="123" max="123" width="48.33203125" style="18" bestFit="1" customWidth="1"/>
    <col min="124" max="124" width="49.88671875" style="18" bestFit="1" customWidth="1"/>
    <col min="125" max="125" width="55.6640625" style="18" bestFit="1" customWidth="1"/>
    <col min="126" max="126" width="43.88671875" style="18" bestFit="1" customWidth="1"/>
    <col min="127" max="127" width="48" style="18" bestFit="1" customWidth="1"/>
    <col min="128" max="128" width="55.33203125" style="18" bestFit="1" customWidth="1"/>
    <col min="129" max="129" width="43.33203125" style="18" bestFit="1" customWidth="1"/>
    <col min="130" max="130" width="42.5546875" style="18" bestFit="1" customWidth="1"/>
    <col min="131" max="131" width="39.5546875" style="18" bestFit="1" customWidth="1"/>
    <col min="132" max="132" width="53" style="18" bestFit="1" customWidth="1"/>
    <col min="133" max="133" width="50.109375" style="18" bestFit="1" customWidth="1"/>
    <col min="134" max="134" width="48.5546875" style="18" bestFit="1" customWidth="1"/>
    <col min="135" max="135" width="46.77734375" style="18" bestFit="1" customWidth="1"/>
    <col min="136" max="136" width="43.77734375" style="18" bestFit="1" customWidth="1"/>
    <col min="137" max="137" width="54.33203125" style="18" bestFit="1" customWidth="1"/>
    <col min="138" max="138" width="38.21875" style="18" bestFit="1" customWidth="1"/>
    <col min="139" max="139" width="47.109375" style="18" bestFit="1" customWidth="1"/>
    <col min="140" max="140" width="61.88671875" style="18" bestFit="1" customWidth="1"/>
    <col min="141" max="141" width="38.6640625" style="18" bestFit="1" customWidth="1"/>
    <col min="142" max="142" width="70" style="18" bestFit="1" customWidth="1"/>
    <col min="143" max="143" width="47.109375" style="18" bestFit="1" customWidth="1"/>
    <col min="144" max="144" width="54.44140625" style="18" bestFit="1" customWidth="1"/>
    <col min="145" max="145" width="39.77734375" style="18" bestFit="1" customWidth="1"/>
    <col min="146" max="146" width="39.33203125" style="18" bestFit="1" customWidth="1"/>
    <col min="147" max="147" width="33.109375" style="18" bestFit="1" customWidth="1"/>
    <col min="148" max="148" width="35.88671875" style="18" bestFit="1" customWidth="1"/>
    <col min="149" max="149" width="41.88671875" style="18" bestFit="1" customWidth="1"/>
    <col min="150" max="150" width="47.5546875" style="18" bestFit="1" customWidth="1"/>
    <col min="151" max="151" width="63.88671875" style="18" bestFit="1" customWidth="1"/>
    <col min="152" max="152" width="59.21875" style="18" bestFit="1" customWidth="1"/>
    <col min="153" max="153" width="30.44140625" style="18" bestFit="1" customWidth="1"/>
    <col min="154" max="154" width="36.109375" style="18" bestFit="1" customWidth="1"/>
    <col min="155" max="155" width="60.21875" style="18" bestFit="1" customWidth="1"/>
    <col min="156" max="156" width="55.5546875" style="18" bestFit="1" customWidth="1"/>
    <col min="157" max="157" width="37.88671875" style="18" bestFit="1" customWidth="1"/>
    <col min="158" max="158" width="43.5546875" style="18" bestFit="1" customWidth="1"/>
    <col min="159" max="159" width="45.109375" style="18" bestFit="1" customWidth="1"/>
    <col min="160" max="160" width="50.88671875" style="18" bestFit="1" customWidth="1"/>
    <col min="161" max="161" width="39.109375" style="18" bestFit="1" customWidth="1"/>
    <col min="162" max="162" width="43.21875" style="18" bestFit="1" customWidth="1"/>
    <col min="163" max="163" width="50.5546875" style="18" bestFit="1" customWidth="1"/>
    <col min="164" max="164" width="38.5546875" style="18" bestFit="1" customWidth="1"/>
    <col min="165" max="165" width="37.77734375" style="18" bestFit="1" customWidth="1"/>
    <col min="166" max="166" width="34.77734375" style="18" bestFit="1" customWidth="1"/>
    <col min="167" max="167" width="48.21875" style="18" bestFit="1" customWidth="1"/>
    <col min="168" max="168" width="45.21875" style="18" bestFit="1" customWidth="1"/>
    <col min="169" max="169" width="43.77734375" style="18" bestFit="1" customWidth="1"/>
    <col min="170" max="170" width="42" style="18" bestFit="1" customWidth="1"/>
    <col min="171" max="171" width="39" style="18" bestFit="1" customWidth="1"/>
    <col min="172" max="172" width="49.44140625" style="18" bestFit="1" customWidth="1"/>
    <col min="173" max="173" width="33.33203125" style="28" bestFit="1" customWidth="1"/>
    <col min="174" max="174" width="42.33203125" style="28" bestFit="1" customWidth="1"/>
    <col min="175" max="175" width="57.109375" style="28" bestFit="1" customWidth="1"/>
    <col min="176" max="176" width="33.88671875" style="28" bestFit="1" customWidth="1"/>
    <col min="177" max="177" width="65.21875" style="28" bestFit="1" customWidth="1"/>
    <col min="178" max="178" width="42.33203125" style="28" bestFit="1" customWidth="1"/>
    <col min="179" max="179" width="49.5546875" style="28" bestFit="1" customWidth="1"/>
    <col min="180" max="180" width="35.109375" style="28" bestFit="1" customWidth="1"/>
    <col min="181" max="181" width="34.6640625" style="28" bestFit="1" customWidth="1"/>
    <col min="182" max="182" width="28.44140625" style="28" bestFit="1" customWidth="1"/>
    <col min="183" max="183" width="31.21875" style="28" bestFit="1" customWidth="1"/>
    <col min="184" max="184" width="37.109375" style="28" bestFit="1" customWidth="1"/>
    <col min="185" max="185" width="42.88671875" style="28" bestFit="1" customWidth="1"/>
    <col min="186" max="186" width="59.21875" style="28" bestFit="1" customWidth="1"/>
    <col min="187" max="187" width="54.5546875" style="28" bestFit="1" customWidth="1"/>
    <col min="188" max="188" width="25.77734375" style="28" bestFit="1" customWidth="1"/>
    <col min="189" max="189" width="31.44140625" style="28" bestFit="1" customWidth="1"/>
    <col min="190" max="190" width="55.5546875" style="28" bestFit="1" customWidth="1"/>
    <col min="191" max="191" width="50.88671875" style="28" bestFit="1" customWidth="1"/>
    <col min="192" max="192" width="33.109375" style="28" bestFit="1" customWidth="1"/>
    <col min="193" max="193" width="38.88671875" style="28" bestFit="1" customWidth="1"/>
    <col min="194" max="194" width="40.44140625" style="28" bestFit="1" customWidth="1"/>
    <col min="195" max="195" width="46.21875" style="28" bestFit="1" customWidth="1"/>
    <col min="196" max="196" width="34.44140625" style="28" bestFit="1" customWidth="1"/>
    <col min="197" max="197" width="38.5546875" style="18" bestFit="1" customWidth="1"/>
    <col min="198" max="198" width="45.77734375" style="18" bestFit="1" customWidth="1"/>
    <col min="199" max="199" width="33.88671875" style="18" bestFit="1" customWidth="1"/>
    <col min="200" max="200" width="33" style="18" bestFit="1" customWidth="1"/>
    <col min="201" max="201" width="30.109375" style="18" bestFit="1" customWidth="1"/>
    <col min="202" max="202" width="43.5546875" style="18" bestFit="1" customWidth="1"/>
    <col min="203" max="203" width="40.5546875" style="18" bestFit="1" customWidth="1"/>
    <col min="204" max="204" width="39.109375" style="18" bestFit="1" customWidth="1"/>
    <col min="205" max="205" width="37.21875" style="18" bestFit="1" customWidth="1"/>
    <col min="206" max="206" width="34.33203125" style="18" bestFit="1" customWidth="1"/>
    <col min="207" max="207" width="44.77734375" style="18" bestFit="1" customWidth="1"/>
    <col min="208" max="208" width="28.6640625" style="18" bestFit="1" customWidth="1"/>
    <col min="209" max="209" width="37.5546875" style="18" bestFit="1" customWidth="1"/>
    <col min="210" max="210" width="52.44140625" style="18" bestFit="1" customWidth="1"/>
    <col min="211" max="211" width="29.109375" style="18" bestFit="1" customWidth="1"/>
    <col min="212" max="212" width="60.5546875" style="18" bestFit="1" customWidth="1"/>
    <col min="213" max="213" width="37.5546875" style="18" bestFit="1" customWidth="1"/>
    <col min="214" max="214" width="44.88671875" style="18" bestFit="1" customWidth="1"/>
    <col min="215" max="215" width="25.77734375" style="18" bestFit="1" customWidth="1"/>
    <col min="216" max="216" width="25.21875" style="18" bestFit="1" customWidth="1"/>
    <col min="217" max="217" width="19.109375" style="18" bestFit="1" customWidth="1"/>
    <col min="218" max="218" width="21.88671875" style="18" bestFit="1" customWidth="1"/>
    <col min="219" max="219" width="27.77734375" style="18" bestFit="1" customWidth="1"/>
    <col min="220" max="220" width="33.44140625" style="18" bestFit="1" customWidth="1"/>
    <col min="221" max="221" width="49.77734375" style="18" bestFit="1" customWidth="1"/>
    <col min="222" max="222" width="45.109375" style="18" bestFit="1" customWidth="1"/>
    <col min="223" max="223" width="16.33203125" style="18" bestFit="1" customWidth="1"/>
    <col min="224" max="224" width="22.109375" style="18" bestFit="1" customWidth="1"/>
    <col min="225" max="225" width="46.21875" style="18" bestFit="1" customWidth="1"/>
    <col min="226" max="226" width="41.44140625" style="18" bestFit="1" customWidth="1"/>
    <col min="227" max="227" width="23.77734375" style="18" bestFit="1" customWidth="1"/>
    <col min="228" max="228" width="29.5546875" style="18" bestFit="1" customWidth="1"/>
    <col min="229" max="229" width="31.109375" style="18" bestFit="1" customWidth="1"/>
    <col min="230" max="230" width="36.77734375" style="18" bestFit="1" customWidth="1"/>
    <col min="231" max="231" width="25" style="18" bestFit="1" customWidth="1"/>
    <col min="232" max="232" width="29.109375" style="18" bestFit="1" customWidth="1"/>
    <col min="233" max="233" width="36.44140625" style="18" bestFit="1" customWidth="1"/>
    <col min="234" max="234" width="24.44140625" style="18" bestFit="1" customWidth="1"/>
    <col min="235" max="235" width="23.6640625" style="18" bestFit="1" customWidth="1"/>
    <col min="236" max="236" width="20.6640625" style="18" bestFit="1" customWidth="1"/>
    <col min="237" max="237" width="34.21875" style="18" bestFit="1" customWidth="1"/>
    <col min="238" max="238" width="31.21875" style="18" bestFit="1" customWidth="1"/>
    <col min="239" max="239" width="29.77734375" style="18" bestFit="1" customWidth="1"/>
    <col min="240" max="240" width="27.88671875" style="18" bestFit="1" customWidth="1"/>
    <col min="241" max="241" width="24.88671875" style="18" bestFit="1" customWidth="1"/>
    <col min="242" max="242" width="35.44140625" style="18" bestFit="1" customWidth="1"/>
    <col min="243" max="243" width="19.33203125" style="18" bestFit="1" customWidth="1"/>
    <col min="244" max="244" width="28.21875" style="18" bestFit="1" customWidth="1"/>
    <col min="245" max="245" width="43.109375" style="18" bestFit="1" customWidth="1"/>
    <col min="246" max="246" width="19.77734375" style="18" bestFit="1" customWidth="1"/>
    <col min="247" max="247" width="51.21875" style="18" bestFit="1" customWidth="1"/>
    <col min="248" max="248" width="28.21875" style="18" bestFit="1" customWidth="1"/>
    <col min="249" max="249" width="35.5546875" style="18" bestFit="1" customWidth="1"/>
    <col min="250" max="250" width="32.33203125" style="18" bestFit="1" customWidth="1"/>
    <col min="251" max="251" width="31.88671875" style="18" bestFit="1" customWidth="1"/>
    <col min="252" max="252" width="25.77734375" style="18" bestFit="1" customWidth="1"/>
    <col min="253" max="253" width="28.44140625" style="18" bestFit="1" customWidth="1"/>
    <col min="254" max="254" width="34.44140625" style="18" bestFit="1" customWidth="1"/>
    <col min="255" max="255" width="40.109375" style="18" bestFit="1" customWidth="1"/>
    <col min="256" max="256" width="56.44140625" style="18" bestFit="1" customWidth="1"/>
    <col min="257" max="257" width="51.77734375" style="18" bestFit="1" customWidth="1"/>
    <col min="258" max="258" width="23" style="18" bestFit="1" customWidth="1"/>
    <col min="259" max="259" width="28.6640625" style="18" bestFit="1" customWidth="1"/>
    <col min="260" max="260" width="52.77734375" style="18" bestFit="1" customWidth="1"/>
    <col min="261" max="261" width="48.109375" style="18" bestFit="1" customWidth="1"/>
    <col min="262" max="262" width="30.44140625" style="18" bestFit="1" customWidth="1"/>
    <col min="263" max="263" width="36.109375" style="18" bestFit="1" customWidth="1"/>
    <col min="264" max="264" width="37.77734375" style="18" bestFit="1" customWidth="1"/>
    <col min="265" max="265" width="43.44140625" style="18" bestFit="1" customWidth="1"/>
    <col min="266" max="266" width="31.6640625" style="18" bestFit="1" customWidth="1"/>
    <col min="267" max="267" width="35.77734375" style="18" bestFit="1" customWidth="1"/>
    <col min="268" max="268" width="43.109375" style="18" bestFit="1" customWidth="1"/>
    <col min="269" max="269" width="31.109375" style="18" bestFit="1" customWidth="1"/>
    <col min="270" max="270" width="30.33203125" style="18" bestFit="1" customWidth="1"/>
    <col min="271" max="271" width="27.33203125" style="18" bestFit="1" customWidth="1"/>
    <col min="272" max="272" width="40.77734375" style="18" bestFit="1" customWidth="1"/>
    <col min="273" max="273" width="37.88671875" style="18" bestFit="1" customWidth="1"/>
    <col min="274" max="274" width="36.33203125" style="18" bestFit="1" customWidth="1"/>
    <col min="275" max="275" width="34.5546875" style="18" bestFit="1" customWidth="1"/>
    <col min="276" max="276" width="31.5546875" style="18" bestFit="1" customWidth="1"/>
    <col min="277" max="277" width="42.109375" style="18" bestFit="1" customWidth="1"/>
    <col min="278" max="278" width="26" style="18" bestFit="1" customWidth="1"/>
    <col min="279" max="279" width="34.88671875" style="18" bestFit="1" customWidth="1"/>
    <col min="280" max="280" width="49.6640625" style="18" bestFit="1" customWidth="1"/>
    <col min="281" max="281" width="26.44140625" style="18" bestFit="1" customWidth="1"/>
    <col min="282" max="282" width="57.77734375" style="18" bestFit="1" customWidth="1"/>
    <col min="283" max="283" width="34.88671875" style="18" bestFit="1" customWidth="1"/>
    <col min="284" max="284" width="42.21875" style="18" bestFit="1" customWidth="1"/>
    <col min="285" max="16384" width="9.109375" style="18"/>
  </cols>
  <sheetData>
    <row r="1" spans="1:284" x14ac:dyDescent="0.3">
      <c r="A1" s="18" t="s">
        <v>32</v>
      </c>
      <c r="B1" s="18" t="s">
        <v>1</v>
      </c>
      <c r="C1" s="18" t="s">
        <v>227</v>
      </c>
      <c r="D1" s="18" t="s">
        <v>228</v>
      </c>
      <c r="E1" s="18" t="s">
        <v>257</v>
      </c>
      <c r="F1" s="18" t="s">
        <v>33</v>
      </c>
      <c r="G1" s="18" t="s">
        <v>34</v>
      </c>
      <c r="H1" s="18" t="s">
        <v>35</v>
      </c>
      <c r="I1" s="18" t="s">
        <v>258</v>
      </c>
      <c r="J1" s="18" t="s">
        <v>259</v>
      </c>
      <c r="K1" s="18" t="s">
        <v>260</v>
      </c>
      <c r="L1" s="18" t="s">
        <v>261</v>
      </c>
      <c r="M1" s="18" t="s">
        <v>36</v>
      </c>
      <c r="N1" s="18" t="s">
        <v>37</v>
      </c>
      <c r="O1" s="18" t="s">
        <v>262</v>
      </c>
      <c r="P1" s="18" t="s">
        <v>263</v>
      </c>
      <c r="Q1" s="18" t="s">
        <v>38</v>
      </c>
      <c r="R1" s="18" t="s">
        <v>39</v>
      </c>
      <c r="S1" s="18" t="s">
        <v>40</v>
      </c>
      <c r="T1" s="18" t="s">
        <v>41</v>
      </c>
      <c r="U1" s="18" t="s">
        <v>264</v>
      </c>
      <c r="V1" s="18" t="s">
        <v>42</v>
      </c>
      <c r="W1" s="18" t="s">
        <v>43</v>
      </c>
      <c r="X1" s="18" t="s">
        <v>44</v>
      </c>
      <c r="Y1" s="18" t="s">
        <v>45</v>
      </c>
      <c r="Z1" s="18" t="s">
        <v>46</v>
      </c>
      <c r="AA1" s="18" t="s">
        <v>47</v>
      </c>
      <c r="AB1" s="18" t="s">
        <v>48</v>
      </c>
      <c r="AC1" s="18" t="s">
        <v>49</v>
      </c>
      <c r="AD1" s="18" t="s">
        <v>50</v>
      </c>
      <c r="AE1" s="18" t="s">
        <v>51</v>
      </c>
      <c r="AF1" s="18" t="s">
        <v>52</v>
      </c>
      <c r="AG1" s="18" t="s">
        <v>53</v>
      </c>
      <c r="AH1" s="18" t="s">
        <v>265</v>
      </c>
      <c r="AI1" s="18" t="s">
        <v>266</v>
      </c>
      <c r="AJ1" s="18" t="s">
        <v>54</v>
      </c>
      <c r="AK1" s="18" t="s">
        <v>267</v>
      </c>
      <c r="AL1" s="18" t="s">
        <v>55</v>
      </c>
      <c r="AM1" s="18" t="s">
        <v>56</v>
      </c>
      <c r="AN1" s="18" t="s">
        <v>268</v>
      </c>
      <c r="AO1" s="18" t="s">
        <v>229</v>
      </c>
      <c r="AP1" s="18" t="s">
        <v>230</v>
      </c>
      <c r="AQ1" s="18" t="s">
        <v>231</v>
      </c>
      <c r="AR1" s="18" t="s">
        <v>269</v>
      </c>
      <c r="AS1" s="18" t="s">
        <v>270</v>
      </c>
      <c r="AT1" s="18" t="s">
        <v>271</v>
      </c>
      <c r="AU1" s="18" t="s">
        <v>272</v>
      </c>
      <c r="AV1" s="18" t="s">
        <v>232</v>
      </c>
      <c r="AW1" s="18" t="s">
        <v>233</v>
      </c>
      <c r="AX1" s="18" t="s">
        <v>273</v>
      </c>
      <c r="AY1" s="18" t="s">
        <v>274</v>
      </c>
      <c r="AZ1" s="18" t="s">
        <v>234</v>
      </c>
      <c r="BA1" s="18" t="s">
        <v>235</v>
      </c>
      <c r="BB1" s="18" t="s">
        <v>236</v>
      </c>
      <c r="BC1" s="18" t="s">
        <v>237</v>
      </c>
      <c r="BD1" s="18" t="s">
        <v>275</v>
      </c>
      <c r="BE1" s="18" t="s">
        <v>238</v>
      </c>
      <c r="BF1" s="18" t="s">
        <v>239</v>
      </c>
      <c r="BG1" s="18" t="s">
        <v>240</v>
      </c>
      <c r="BH1" s="18" t="s">
        <v>241</v>
      </c>
      <c r="BI1" s="18" t="s">
        <v>242</v>
      </c>
      <c r="BJ1" s="18" t="s">
        <v>243</v>
      </c>
      <c r="BK1" s="18" t="s">
        <v>244</v>
      </c>
      <c r="BL1" s="18" t="s">
        <v>245</v>
      </c>
      <c r="BM1" s="18" t="s">
        <v>246</v>
      </c>
      <c r="BN1" s="18" t="s">
        <v>247</v>
      </c>
      <c r="BO1" s="18" t="s">
        <v>248</v>
      </c>
      <c r="BP1" s="18" t="s">
        <v>249</v>
      </c>
      <c r="BQ1" s="18" t="s">
        <v>276</v>
      </c>
      <c r="BR1" s="18" t="s">
        <v>277</v>
      </c>
      <c r="BS1" s="18" t="s">
        <v>250</v>
      </c>
      <c r="BT1" s="18" t="s">
        <v>278</v>
      </c>
      <c r="BU1" s="18" t="s">
        <v>251</v>
      </c>
      <c r="BV1" s="18" t="s">
        <v>252</v>
      </c>
      <c r="BW1" s="18" t="s">
        <v>279</v>
      </c>
      <c r="BX1" s="18" t="s">
        <v>57</v>
      </c>
      <c r="BY1" s="18" t="s">
        <v>58</v>
      </c>
      <c r="BZ1" s="18" t="s">
        <v>59</v>
      </c>
      <c r="CA1" s="18" t="s">
        <v>280</v>
      </c>
      <c r="CB1" s="18" t="s">
        <v>281</v>
      </c>
      <c r="CC1" s="18" t="s">
        <v>282</v>
      </c>
      <c r="CD1" s="18" t="s">
        <v>283</v>
      </c>
      <c r="CE1" s="18" t="s">
        <v>60</v>
      </c>
      <c r="CF1" s="18" t="s">
        <v>61</v>
      </c>
      <c r="CG1" s="18" t="s">
        <v>284</v>
      </c>
      <c r="CH1" s="18" t="s">
        <v>285</v>
      </c>
      <c r="CI1" s="18" t="s">
        <v>62</v>
      </c>
      <c r="CJ1" s="18" t="s">
        <v>63</v>
      </c>
      <c r="CK1" s="18" t="s">
        <v>64</v>
      </c>
      <c r="CL1" s="18" t="s">
        <v>65</v>
      </c>
      <c r="CM1" s="18" t="s">
        <v>286</v>
      </c>
      <c r="CN1" s="18" t="s">
        <v>66</v>
      </c>
      <c r="CO1" s="18" t="s">
        <v>67</v>
      </c>
      <c r="CP1" s="18" t="s">
        <v>68</v>
      </c>
      <c r="CQ1" s="18" t="s">
        <v>69</v>
      </c>
      <c r="CR1" s="18" t="s">
        <v>70</v>
      </c>
      <c r="CS1" s="18" t="s">
        <v>71</v>
      </c>
      <c r="CT1" s="18" t="s">
        <v>72</v>
      </c>
      <c r="CU1" s="18" t="s">
        <v>73</v>
      </c>
      <c r="CV1" s="18" t="s">
        <v>74</v>
      </c>
      <c r="CW1" s="18" t="s">
        <v>75</v>
      </c>
      <c r="CX1" s="18" t="s">
        <v>76</v>
      </c>
      <c r="CY1" s="18" t="s">
        <v>77</v>
      </c>
      <c r="CZ1" s="18" t="s">
        <v>287</v>
      </c>
      <c r="DA1" s="18" t="s">
        <v>288</v>
      </c>
      <c r="DB1" s="18" t="s">
        <v>78</v>
      </c>
      <c r="DC1" s="18" t="s">
        <v>289</v>
      </c>
      <c r="DD1" s="18" t="s">
        <v>79</v>
      </c>
      <c r="DE1" s="18" t="s">
        <v>80</v>
      </c>
      <c r="DF1" s="18" t="s">
        <v>290</v>
      </c>
      <c r="DG1" s="18" t="s">
        <v>81</v>
      </c>
      <c r="DH1" s="18" t="s">
        <v>82</v>
      </c>
      <c r="DI1" s="18" t="s">
        <v>83</v>
      </c>
      <c r="DJ1" s="18" t="s">
        <v>291</v>
      </c>
      <c r="DK1" s="18" t="s">
        <v>292</v>
      </c>
      <c r="DL1" s="18" t="s">
        <v>293</v>
      </c>
      <c r="DM1" s="18" t="s">
        <v>294</v>
      </c>
      <c r="DN1" s="18" t="s">
        <v>84</v>
      </c>
      <c r="DO1" s="18" t="s">
        <v>85</v>
      </c>
      <c r="DP1" s="18" t="s">
        <v>295</v>
      </c>
      <c r="DQ1" s="18" t="s">
        <v>296</v>
      </c>
      <c r="DR1" s="18" t="s">
        <v>86</v>
      </c>
      <c r="DS1" s="18" t="s">
        <v>87</v>
      </c>
      <c r="DT1" s="18" t="s">
        <v>88</v>
      </c>
      <c r="DU1" s="18" t="s">
        <v>89</v>
      </c>
      <c r="DV1" s="18" t="s">
        <v>297</v>
      </c>
      <c r="DW1" s="18" t="s">
        <v>90</v>
      </c>
      <c r="DX1" s="18" t="s">
        <v>91</v>
      </c>
      <c r="DY1" s="18" t="s">
        <v>92</v>
      </c>
      <c r="DZ1" s="18" t="s">
        <v>93</v>
      </c>
      <c r="EA1" s="18" t="s">
        <v>94</v>
      </c>
      <c r="EB1" s="18" t="s">
        <v>95</v>
      </c>
      <c r="EC1" s="18" t="s">
        <v>96</v>
      </c>
      <c r="ED1" s="18" t="s">
        <v>97</v>
      </c>
      <c r="EE1" s="18" t="s">
        <v>98</v>
      </c>
      <c r="EF1" s="18" t="s">
        <v>99</v>
      </c>
      <c r="EG1" s="18" t="s">
        <v>100</v>
      </c>
      <c r="EH1" s="18" t="s">
        <v>101</v>
      </c>
      <c r="EI1" s="18" t="s">
        <v>298</v>
      </c>
      <c r="EJ1" s="18" t="s">
        <v>299</v>
      </c>
      <c r="EK1" s="18" t="s">
        <v>102</v>
      </c>
      <c r="EL1" s="18" t="s">
        <v>300</v>
      </c>
      <c r="EM1" s="18" t="s">
        <v>103</v>
      </c>
      <c r="EN1" s="18" t="s">
        <v>104</v>
      </c>
      <c r="EO1" s="18" t="s">
        <v>301</v>
      </c>
      <c r="EP1" s="18" t="s">
        <v>105</v>
      </c>
      <c r="EQ1" s="18" t="s">
        <v>106</v>
      </c>
      <c r="ER1" s="18" t="s">
        <v>107</v>
      </c>
      <c r="ES1" s="18" t="s">
        <v>302</v>
      </c>
      <c r="ET1" s="18" t="s">
        <v>303</v>
      </c>
      <c r="EU1" s="18" t="s">
        <v>304</v>
      </c>
      <c r="EV1" s="18" t="s">
        <v>305</v>
      </c>
      <c r="EW1" s="18" t="s">
        <v>108</v>
      </c>
      <c r="EX1" s="18" t="s">
        <v>109</v>
      </c>
      <c r="EY1" s="18" t="s">
        <v>306</v>
      </c>
      <c r="EZ1" s="18" t="s">
        <v>307</v>
      </c>
      <c r="FA1" s="18" t="s">
        <v>110</v>
      </c>
      <c r="FB1" s="18" t="s">
        <v>111</v>
      </c>
      <c r="FC1" s="18" t="s">
        <v>112</v>
      </c>
      <c r="FD1" s="18" t="s">
        <v>113</v>
      </c>
      <c r="FE1" s="18" t="s">
        <v>308</v>
      </c>
      <c r="FF1" s="18" t="s">
        <v>114</v>
      </c>
      <c r="FG1" s="18" t="s">
        <v>115</v>
      </c>
      <c r="FH1" s="18" t="s">
        <v>116</v>
      </c>
      <c r="FI1" s="18" t="s">
        <v>117</v>
      </c>
      <c r="FJ1" s="18" t="s">
        <v>118</v>
      </c>
      <c r="FK1" s="18" t="s">
        <v>119</v>
      </c>
      <c r="FL1" s="18" t="s">
        <v>120</v>
      </c>
      <c r="FM1" s="18" t="s">
        <v>121</v>
      </c>
      <c r="FN1" s="18" t="s">
        <v>122</v>
      </c>
      <c r="FO1" s="18" t="s">
        <v>123</v>
      </c>
      <c r="FP1" s="18" t="s">
        <v>124</v>
      </c>
      <c r="FQ1" s="18" t="s">
        <v>125</v>
      </c>
      <c r="FR1" s="18" t="s">
        <v>309</v>
      </c>
      <c r="FS1" s="18" t="s">
        <v>310</v>
      </c>
      <c r="FT1" s="18" t="s">
        <v>126</v>
      </c>
      <c r="FU1" s="18" t="s">
        <v>311</v>
      </c>
      <c r="FV1" s="18" t="s">
        <v>127</v>
      </c>
      <c r="FW1" s="18" t="s">
        <v>128</v>
      </c>
      <c r="FX1" s="18" t="s">
        <v>312</v>
      </c>
      <c r="FY1" s="18" t="s">
        <v>129</v>
      </c>
      <c r="FZ1" s="18" t="s">
        <v>130</v>
      </c>
      <c r="GA1" s="18" t="s">
        <v>131</v>
      </c>
      <c r="GB1" s="18" t="s">
        <v>313</v>
      </c>
      <c r="GC1" s="18" t="s">
        <v>314</v>
      </c>
      <c r="GD1" s="18" t="s">
        <v>315</v>
      </c>
      <c r="GE1" s="18" t="s">
        <v>316</v>
      </c>
      <c r="GF1" s="18" t="s">
        <v>132</v>
      </c>
      <c r="GG1" s="18" t="s">
        <v>133</v>
      </c>
      <c r="GH1" s="18" t="s">
        <v>317</v>
      </c>
      <c r="GI1" s="18" t="s">
        <v>318</v>
      </c>
      <c r="GJ1" s="18" t="s">
        <v>134</v>
      </c>
      <c r="GK1" s="18" t="s">
        <v>135</v>
      </c>
      <c r="GL1" s="18" t="s">
        <v>136</v>
      </c>
      <c r="GM1" s="18" t="s">
        <v>137</v>
      </c>
      <c r="GN1" s="18" t="s">
        <v>319</v>
      </c>
      <c r="GO1" s="18" t="s">
        <v>138</v>
      </c>
      <c r="GP1" s="18" t="s">
        <v>139</v>
      </c>
      <c r="GQ1" s="18" t="s">
        <v>140</v>
      </c>
      <c r="GR1" s="18" t="s">
        <v>141</v>
      </c>
      <c r="GS1" s="18" t="s">
        <v>142</v>
      </c>
      <c r="GT1" s="18" t="s">
        <v>143</v>
      </c>
      <c r="GU1" s="18" t="s">
        <v>144</v>
      </c>
      <c r="GV1" s="18" t="s">
        <v>145</v>
      </c>
      <c r="GW1" s="18" t="s">
        <v>146</v>
      </c>
      <c r="GX1" s="18" t="s">
        <v>147</v>
      </c>
      <c r="GY1" s="18" t="s">
        <v>148</v>
      </c>
      <c r="GZ1" s="18" t="s">
        <v>149</v>
      </c>
      <c r="HA1" s="18" t="s">
        <v>320</v>
      </c>
      <c r="HB1" s="18" t="s">
        <v>321</v>
      </c>
      <c r="HC1" s="18" t="s">
        <v>150</v>
      </c>
      <c r="HD1" s="18" t="s">
        <v>322</v>
      </c>
      <c r="HE1" s="18" t="s">
        <v>151</v>
      </c>
      <c r="HF1" s="18" t="s">
        <v>152</v>
      </c>
      <c r="HG1" s="18" t="s">
        <v>323</v>
      </c>
      <c r="HH1" s="18" t="s">
        <v>153</v>
      </c>
      <c r="HI1" s="18" t="s">
        <v>154</v>
      </c>
      <c r="HJ1" s="18" t="s">
        <v>155</v>
      </c>
      <c r="HK1" s="18" t="s">
        <v>324</v>
      </c>
      <c r="HL1" s="18" t="s">
        <v>325</v>
      </c>
      <c r="HM1" s="18" t="s">
        <v>326</v>
      </c>
      <c r="HN1" s="18" t="s">
        <v>327</v>
      </c>
      <c r="HO1" s="18" t="s">
        <v>156</v>
      </c>
      <c r="HP1" s="18" t="s">
        <v>157</v>
      </c>
      <c r="HQ1" s="18" t="s">
        <v>328</v>
      </c>
      <c r="HR1" s="18" t="s">
        <v>329</v>
      </c>
      <c r="HS1" s="18" t="s">
        <v>158</v>
      </c>
      <c r="HT1" s="18" t="s">
        <v>159</v>
      </c>
      <c r="HU1" s="18" t="s">
        <v>160</v>
      </c>
      <c r="HV1" s="18" t="s">
        <v>161</v>
      </c>
      <c r="HW1" s="18" t="s">
        <v>330</v>
      </c>
      <c r="HX1" s="18" t="s">
        <v>162</v>
      </c>
      <c r="HY1" s="18" t="s">
        <v>163</v>
      </c>
      <c r="HZ1" s="18" t="s">
        <v>164</v>
      </c>
      <c r="IA1" s="18" t="s">
        <v>165</v>
      </c>
      <c r="IB1" s="18" t="s">
        <v>166</v>
      </c>
      <c r="IC1" s="18" t="s">
        <v>167</v>
      </c>
      <c r="ID1" s="18" t="s">
        <v>168</v>
      </c>
      <c r="IE1" s="18" t="s">
        <v>169</v>
      </c>
      <c r="IF1" s="18" t="s">
        <v>170</v>
      </c>
      <c r="IG1" s="18" t="s">
        <v>171</v>
      </c>
      <c r="IH1" s="18" t="s">
        <v>172</v>
      </c>
      <c r="II1" s="18" t="s">
        <v>173</v>
      </c>
      <c r="IJ1" s="18" t="s">
        <v>331</v>
      </c>
      <c r="IK1" s="18" t="s">
        <v>332</v>
      </c>
      <c r="IL1" s="18" t="s">
        <v>174</v>
      </c>
      <c r="IM1" s="18" t="s">
        <v>333</v>
      </c>
      <c r="IN1" s="18" t="s">
        <v>175</v>
      </c>
      <c r="IO1" s="18" t="s">
        <v>176</v>
      </c>
      <c r="IP1" s="18" t="s">
        <v>334</v>
      </c>
      <c r="IQ1" s="18" t="s">
        <v>177</v>
      </c>
      <c r="IR1" s="18" t="s">
        <v>178</v>
      </c>
      <c r="IS1" s="18" t="s">
        <v>179</v>
      </c>
      <c r="IT1" s="18" t="s">
        <v>335</v>
      </c>
      <c r="IU1" s="18" t="s">
        <v>336</v>
      </c>
      <c r="IV1" s="18" t="s">
        <v>337</v>
      </c>
      <c r="IW1" s="18" t="s">
        <v>338</v>
      </c>
      <c r="IX1" s="18" t="s">
        <v>180</v>
      </c>
      <c r="IY1" s="18" t="s">
        <v>181</v>
      </c>
      <c r="IZ1" s="18" t="s">
        <v>339</v>
      </c>
      <c r="JA1" s="18" t="s">
        <v>340</v>
      </c>
      <c r="JB1" s="18" t="s">
        <v>182</v>
      </c>
      <c r="JC1" s="18" t="s">
        <v>183</v>
      </c>
      <c r="JD1" s="18" t="s">
        <v>184</v>
      </c>
      <c r="JE1" s="18" t="s">
        <v>185</v>
      </c>
      <c r="JF1" s="18" t="s">
        <v>341</v>
      </c>
      <c r="JG1" s="18" t="s">
        <v>186</v>
      </c>
      <c r="JH1" s="18" t="s">
        <v>187</v>
      </c>
      <c r="JI1" s="18" t="s">
        <v>188</v>
      </c>
      <c r="JJ1" s="18" t="s">
        <v>189</v>
      </c>
      <c r="JK1" s="18" t="s">
        <v>190</v>
      </c>
      <c r="JL1" s="18" t="s">
        <v>191</v>
      </c>
      <c r="JM1" s="18" t="s">
        <v>192</v>
      </c>
      <c r="JN1" s="18" t="s">
        <v>193</v>
      </c>
      <c r="JO1" s="18" t="s">
        <v>194</v>
      </c>
      <c r="JP1" s="18" t="s">
        <v>195</v>
      </c>
      <c r="JQ1" s="18" t="s">
        <v>196</v>
      </c>
      <c r="JR1" s="18" t="s">
        <v>197</v>
      </c>
      <c r="JS1" s="18" t="s">
        <v>342</v>
      </c>
      <c r="JT1" s="18" t="s">
        <v>343</v>
      </c>
      <c r="JU1" s="18" t="s">
        <v>198</v>
      </c>
      <c r="JV1" s="18" t="s">
        <v>344</v>
      </c>
      <c r="JW1" s="18" t="s">
        <v>199</v>
      </c>
      <c r="JX1" s="18" t="s">
        <v>200</v>
      </c>
    </row>
    <row r="2" spans="1:284" ht="14.4" x14ac:dyDescent="0.3">
      <c r="A2" s="31">
        <v>46204</v>
      </c>
      <c r="B2">
        <v>0</v>
      </c>
      <c r="C2" t="s">
        <v>345</v>
      </c>
      <c r="D2" t="s">
        <v>346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 t="s">
        <v>345</v>
      </c>
      <c r="AO2" t="s">
        <v>345</v>
      </c>
      <c r="AP2" t="s">
        <v>345</v>
      </c>
      <c r="AQ2" t="s">
        <v>345</v>
      </c>
      <c r="AR2" t="s">
        <v>345</v>
      </c>
      <c r="AS2" t="s">
        <v>345</v>
      </c>
      <c r="AT2" t="s">
        <v>345</v>
      </c>
      <c r="AU2" t="s">
        <v>345</v>
      </c>
      <c r="AV2" t="s">
        <v>345</v>
      </c>
      <c r="AW2" t="s">
        <v>345</v>
      </c>
      <c r="AX2" t="s">
        <v>345</v>
      </c>
      <c r="AY2" t="s">
        <v>345</v>
      </c>
      <c r="AZ2" t="s">
        <v>345</v>
      </c>
      <c r="BA2" t="s">
        <v>345</v>
      </c>
      <c r="BB2" t="s">
        <v>345</v>
      </c>
      <c r="BC2" t="s">
        <v>345</v>
      </c>
      <c r="BD2" t="s">
        <v>345</v>
      </c>
      <c r="BE2" t="s">
        <v>345</v>
      </c>
      <c r="BF2" t="s">
        <v>345</v>
      </c>
      <c r="BG2" t="s">
        <v>345</v>
      </c>
      <c r="BH2" t="s">
        <v>345</v>
      </c>
      <c r="BI2" t="s">
        <v>345</v>
      </c>
      <c r="BJ2" t="s">
        <v>345</v>
      </c>
      <c r="BK2" t="s">
        <v>345</v>
      </c>
      <c r="BL2" t="s">
        <v>345</v>
      </c>
      <c r="BM2" t="s">
        <v>345</v>
      </c>
      <c r="BN2" t="s">
        <v>345</v>
      </c>
      <c r="BO2" t="s">
        <v>345</v>
      </c>
      <c r="BP2" t="s">
        <v>345</v>
      </c>
      <c r="BQ2" t="s">
        <v>345</v>
      </c>
      <c r="BR2" t="s">
        <v>345</v>
      </c>
      <c r="BS2" t="s">
        <v>345</v>
      </c>
      <c r="BT2" t="s">
        <v>345</v>
      </c>
      <c r="BU2" t="s">
        <v>345</v>
      </c>
      <c r="BV2" t="s">
        <v>345</v>
      </c>
      <c r="BW2">
        <v>0</v>
      </c>
      <c r="BX2">
        <v>0</v>
      </c>
      <c r="BY2">
        <v>49</v>
      </c>
      <c r="BZ2">
        <v>2649</v>
      </c>
      <c r="CA2">
        <v>0</v>
      </c>
      <c r="CB2">
        <v>0</v>
      </c>
      <c r="CC2">
        <v>0</v>
      </c>
      <c r="CD2">
        <v>0</v>
      </c>
      <c r="CE2">
        <v>12327</v>
      </c>
      <c r="CF2">
        <v>20017</v>
      </c>
      <c r="CG2">
        <v>0</v>
      </c>
      <c r="CH2">
        <v>0</v>
      </c>
      <c r="CI2">
        <v>11490</v>
      </c>
      <c r="CJ2">
        <v>44299</v>
      </c>
      <c r="CK2">
        <v>0</v>
      </c>
      <c r="CL2">
        <v>0</v>
      </c>
      <c r="CM2">
        <v>0</v>
      </c>
      <c r="CN2">
        <v>1488</v>
      </c>
      <c r="CO2">
        <v>0</v>
      </c>
      <c r="CP2">
        <v>46866</v>
      </c>
      <c r="CQ2">
        <v>0</v>
      </c>
      <c r="CR2">
        <v>564</v>
      </c>
      <c r="CS2">
        <v>0</v>
      </c>
      <c r="CT2">
        <v>65645</v>
      </c>
      <c r="CU2">
        <v>1229</v>
      </c>
      <c r="CV2">
        <v>0</v>
      </c>
      <c r="CW2">
        <v>157</v>
      </c>
      <c r="CX2">
        <v>965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 t="s">
        <v>345</v>
      </c>
      <c r="DG2" t="s">
        <v>345</v>
      </c>
      <c r="DH2" t="s">
        <v>584</v>
      </c>
      <c r="DI2" t="s">
        <v>388</v>
      </c>
      <c r="DJ2" t="s">
        <v>345</v>
      </c>
      <c r="DK2" t="s">
        <v>345</v>
      </c>
      <c r="DL2" t="s">
        <v>345</v>
      </c>
      <c r="DM2" t="s">
        <v>345</v>
      </c>
      <c r="DN2" t="s">
        <v>383</v>
      </c>
      <c r="DO2" t="s">
        <v>345</v>
      </c>
      <c r="DP2" t="s">
        <v>345</v>
      </c>
      <c r="DQ2" t="s">
        <v>345</v>
      </c>
      <c r="DR2" t="s">
        <v>345</v>
      </c>
      <c r="DS2" t="s">
        <v>407</v>
      </c>
      <c r="DT2" t="s">
        <v>345</v>
      </c>
      <c r="DU2" t="s">
        <v>345</v>
      </c>
      <c r="DV2" t="s">
        <v>345</v>
      </c>
      <c r="DW2" t="s">
        <v>418</v>
      </c>
      <c r="DX2" t="s">
        <v>345</v>
      </c>
      <c r="DY2" t="s">
        <v>585</v>
      </c>
      <c r="DZ2" t="s">
        <v>346</v>
      </c>
      <c r="EA2" t="s">
        <v>586</v>
      </c>
      <c r="EB2" t="s">
        <v>345</v>
      </c>
      <c r="EC2" t="s">
        <v>490</v>
      </c>
      <c r="ED2" t="s">
        <v>587</v>
      </c>
      <c r="EE2" t="s">
        <v>345</v>
      </c>
      <c r="EF2" t="s">
        <v>588</v>
      </c>
      <c r="EG2" t="s">
        <v>589</v>
      </c>
      <c r="EH2" t="s">
        <v>345</v>
      </c>
      <c r="EI2" t="s">
        <v>345</v>
      </c>
      <c r="EJ2" t="s">
        <v>345</v>
      </c>
      <c r="EK2" t="s">
        <v>345</v>
      </c>
      <c r="EL2" t="s">
        <v>345</v>
      </c>
      <c r="EM2" t="s">
        <v>345</v>
      </c>
      <c r="EN2" t="s">
        <v>345</v>
      </c>
      <c r="EO2">
        <v>0</v>
      </c>
      <c r="EP2">
        <v>0</v>
      </c>
      <c r="EQ2">
        <v>10</v>
      </c>
      <c r="ER2">
        <v>30</v>
      </c>
      <c r="ES2">
        <v>0</v>
      </c>
      <c r="ET2">
        <v>0</v>
      </c>
      <c r="EU2">
        <v>0</v>
      </c>
      <c r="EV2">
        <v>0</v>
      </c>
      <c r="EW2">
        <v>63</v>
      </c>
      <c r="EX2">
        <v>0</v>
      </c>
      <c r="EY2">
        <v>0</v>
      </c>
      <c r="EZ2">
        <v>0</v>
      </c>
      <c r="FA2">
        <v>0</v>
      </c>
      <c r="FB2">
        <v>141</v>
      </c>
      <c r="FC2">
        <v>0</v>
      </c>
      <c r="FD2">
        <v>0</v>
      </c>
      <c r="FE2">
        <v>0</v>
      </c>
      <c r="FF2">
        <v>25</v>
      </c>
      <c r="FG2">
        <v>0</v>
      </c>
      <c r="FH2">
        <v>3067</v>
      </c>
      <c r="FI2">
        <v>20</v>
      </c>
      <c r="FJ2">
        <v>80</v>
      </c>
      <c r="FK2">
        <v>0</v>
      </c>
      <c r="FL2">
        <v>7656</v>
      </c>
      <c r="FM2">
        <v>563</v>
      </c>
      <c r="FN2">
        <v>0</v>
      </c>
      <c r="FO2">
        <v>4</v>
      </c>
      <c r="FP2">
        <v>47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59</v>
      </c>
      <c r="HJ2">
        <v>2679</v>
      </c>
      <c r="HK2">
        <v>0</v>
      </c>
      <c r="HL2">
        <v>0</v>
      </c>
      <c r="HM2">
        <v>0</v>
      </c>
      <c r="HN2">
        <v>0</v>
      </c>
      <c r="HO2">
        <v>12390</v>
      </c>
      <c r="HP2">
        <v>20017</v>
      </c>
      <c r="HQ2">
        <v>0</v>
      </c>
      <c r="HR2">
        <v>0</v>
      </c>
      <c r="HS2">
        <v>11490</v>
      </c>
      <c r="HT2">
        <v>44440</v>
      </c>
      <c r="HU2">
        <v>0</v>
      </c>
      <c r="HV2">
        <v>0</v>
      </c>
      <c r="HW2">
        <v>0</v>
      </c>
      <c r="HX2">
        <v>1513</v>
      </c>
      <c r="HY2">
        <v>0</v>
      </c>
      <c r="HZ2">
        <v>49933</v>
      </c>
      <c r="IA2">
        <v>20</v>
      </c>
      <c r="IB2">
        <v>644</v>
      </c>
      <c r="IC2">
        <v>0</v>
      </c>
      <c r="ID2">
        <v>73301</v>
      </c>
      <c r="IE2">
        <v>1792</v>
      </c>
      <c r="IF2">
        <v>0</v>
      </c>
      <c r="IG2">
        <v>161</v>
      </c>
      <c r="IH2">
        <v>1012</v>
      </c>
      <c r="II2">
        <v>0</v>
      </c>
      <c r="IJ2">
        <v>0</v>
      </c>
      <c r="IK2">
        <v>0</v>
      </c>
      <c r="IL2">
        <v>0</v>
      </c>
      <c r="IM2">
        <v>0</v>
      </c>
      <c r="IN2">
        <v>0</v>
      </c>
      <c r="IO2">
        <v>0</v>
      </c>
      <c r="IP2">
        <v>0</v>
      </c>
      <c r="IQ2">
        <v>0</v>
      </c>
      <c r="IR2" s="32">
        <v>121373</v>
      </c>
      <c r="IS2" s="32">
        <v>728700</v>
      </c>
      <c r="IT2">
        <v>0</v>
      </c>
      <c r="IU2">
        <v>0</v>
      </c>
      <c r="IV2">
        <v>0</v>
      </c>
      <c r="IW2">
        <v>0</v>
      </c>
      <c r="IX2" s="32">
        <v>136089</v>
      </c>
      <c r="IY2" s="32">
        <v>123132</v>
      </c>
      <c r="IZ2">
        <v>0</v>
      </c>
      <c r="JA2">
        <v>0</v>
      </c>
      <c r="JB2" s="32">
        <v>57770</v>
      </c>
      <c r="JC2" s="32">
        <v>466129</v>
      </c>
      <c r="JD2">
        <v>0</v>
      </c>
      <c r="JE2">
        <v>0</v>
      </c>
      <c r="JF2">
        <v>0</v>
      </c>
      <c r="JG2" s="32">
        <v>684972</v>
      </c>
      <c r="JH2">
        <v>0</v>
      </c>
      <c r="JI2" s="32">
        <v>1263745</v>
      </c>
      <c r="JJ2" s="32">
        <v>97850</v>
      </c>
      <c r="JK2" s="32">
        <v>2300270</v>
      </c>
      <c r="JL2">
        <v>0</v>
      </c>
      <c r="JM2" s="32">
        <v>1411758</v>
      </c>
      <c r="JN2" s="32">
        <v>1566857</v>
      </c>
      <c r="JO2">
        <v>0</v>
      </c>
      <c r="JP2" s="32">
        <v>2665075</v>
      </c>
      <c r="JQ2" s="32">
        <v>1607704</v>
      </c>
      <c r="JR2">
        <v>0</v>
      </c>
      <c r="JS2">
        <v>0</v>
      </c>
      <c r="JT2">
        <v>0</v>
      </c>
      <c r="JU2">
        <v>0</v>
      </c>
      <c r="JV2">
        <v>0</v>
      </c>
      <c r="JW2">
        <v>0</v>
      </c>
      <c r="JX2">
        <v>0</v>
      </c>
    </row>
    <row r="3" spans="1:284" ht="14.4" x14ac:dyDescent="0.3">
      <c r="A3" s="31">
        <v>46205</v>
      </c>
      <c r="B3">
        <v>0</v>
      </c>
      <c r="C3" t="s">
        <v>345</v>
      </c>
      <c r="D3" t="s">
        <v>346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 t="s">
        <v>345</v>
      </c>
      <c r="AO3" t="s">
        <v>345</v>
      </c>
      <c r="AP3" t="s">
        <v>345</v>
      </c>
      <c r="AQ3" t="s">
        <v>345</v>
      </c>
      <c r="AR3" t="s">
        <v>345</v>
      </c>
      <c r="AS3" t="s">
        <v>345</v>
      </c>
      <c r="AT3" t="s">
        <v>345</v>
      </c>
      <c r="AU3" t="s">
        <v>345</v>
      </c>
      <c r="AV3" t="s">
        <v>345</v>
      </c>
      <c r="AW3" t="s">
        <v>345</v>
      </c>
      <c r="AX3" t="s">
        <v>345</v>
      </c>
      <c r="AY3" t="s">
        <v>345</v>
      </c>
      <c r="AZ3" t="s">
        <v>345</v>
      </c>
      <c r="BA3" t="s">
        <v>345</v>
      </c>
      <c r="BB3" t="s">
        <v>345</v>
      </c>
      <c r="BC3" t="s">
        <v>345</v>
      </c>
      <c r="BD3" t="s">
        <v>345</v>
      </c>
      <c r="BE3" t="s">
        <v>345</v>
      </c>
      <c r="BF3" t="s">
        <v>345</v>
      </c>
      <c r="BG3" t="s">
        <v>345</v>
      </c>
      <c r="BH3" t="s">
        <v>345</v>
      </c>
      <c r="BI3" t="s">
        <v>345</v>
      </c>
      <c r="BJ3" t="s">
        <v>345</v>
      </c>
      <c r="BK3" t="s">
        <v>345</v>
      </c>
      <c r="BL3" t="s">
        <v>345</v>
      </c>
      <c r="BM3" t="s">
        <v>345</v>
      </c>
      <c r="BN3" t="s">
        <v>345</v>
      </c>
      <c r="BO3" t="s">
        <v>345</v>
      </c>
      <c r="BP3" t="s">
        <v>345</v>
      </c>
      <c r="BQ3" t="s">
        <v>345</v>
      </c>
      <c r="BR3" t="s">
        <v>345</v>
      </c>
      <c r="BS3" t="s">
        <v>345</v>
      </c>
      <c r="BT3" t="s">
        <v>345</v>
      </c>
      <c r="BU3" t="s">
        <v>345</v>
      </c>
      <c r="BV3" t="s">
        <v>345</v>
      </c>
      <c r="BW3">
        <v>0</v>
      </c>
      <c r="BX3">
        <v>0</v>
      </c>
      <c r="BY3">
        <v>16</v>
      </c>
      <c r="BZ3">
        <v>2584</v>
      </c>
      <c r="CA3">
        <v>0</v>
      </c>
      <c r="CB3">
        <v>0</v>
      </c>
      <c r="CC3">
        <v>0</v>
      </c>
      <c r="CD3">
        <v>0</v>
      </c>
      <c r="CE3">
        <v>11341</v>
      </c>
      <c r="CF3">
        <v>19181</v>
      </c>
      <c r="CG3">
        <v>0</v>
      </c>
      <c r="CH3">
        <v>0</v>
      </c>
      <c r="CI3">
        <v>10116</v>
      </c>
      <c r="CJ3">
        <v>43261</v>
      </c>
      <c r="CK3">
        <v>0</v>
      </c>
      <c r="CL3">
        <v>0</v>
      </c>
      <c r="CM3">
        <v>0</v>
      </c>
      <c r="CN3">
        <v>1402</v>
      </c>
      <c r="CO3">
        <v>0</v>
      </c>
      <c r="CP3">
        <v>46437</v>
      </c>
      <c r="CQ3">
        <v>0</v>
      </c>
      <c r="CR3">
        <v>578</v>
      </c>
      <c r="CS3">
        <v>0</v>
      </c>
      <c r="CT3">
        <v>64809</v>
      </c>
      <c r="CU3">
        <v>1288</v>
      </c>
      <c r="CV3">
        <v>0</v>
      </c>
      <c r="CW3">
        <v>128</v>
      </c>
      <c r="CX3">
        <v>911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 t="s">
        <v>345</v>
      </c>
      <c r="DG3" t="s">
        <v>345</v>
      </c>
      <c r="DH3" t="s">
        <v>590</v>
      </c>
      <c r="DI3" t="s">
        <v>591</v>
      </c>
      <c r="DJ3" t="s">
        <v>345</v>
      </c>
      <c r="DK3" t="s">
        <v>345</v>
      </c>
      <c r="DL3" t="s">
        <v>345</v>
      </c>
      <c r="DM3" t="s">
        <v>345</v>
      </c>
      <c r="DN3" t="s">
        <v>447</v>
      </c>
      <c r="DO3" t="s">
        <v>345</v>
      </c>
      <c r="DP3" t="s">
        <v>345</v>
      </c>
      <c r="DQ3" t="s">
        <v>345</v>
      </c>
      <c r="DR3" t="s">
        <v>345</v>
      </c>
      <c r="DS3" t="s">
        <v>384</v>
      </c>
      <c r="DT3" t="s">
        <v>345</v>
      </c>
      <c r="DU3" t="s">
        <v>345</v>
      </c>
      <c r="DV3" t="s">
        <v>345</v>
      </c>
      <c r="DW3" t="s">
        <v>592</v>
      </c>
      <c r="DX3" t="s">
        <v>345</v>
      </c>
      <c r="DY3" t="s">
        <v>593</v>
      </c>
      <c r="DZ3" t="s">
        <v>346</v>
      </c>
      <c r="EA3" t="s">
        <v>594</v>
      </c>
      <c r="EB3" t="s">
        <v>345</v>
      </c>
      <c r="EC3" t="s">
        <v>595</v>
      </c>
      <c r="ED3" t="s">
        <v>596</v>
      </c>
      <c r="EE3" t="s">
        <v>345</v>
      </c>
      <c r="EF3" t="s">
        <v>431</v>
      </c>
      <c r="EG3" t="s">
        <v>465</v>
      </c>
      <c r="EH3" t="s">
        <v>345</v>
      </c>
      <c r="EI3" t="s">
        <v>345</v>
      </c>
      <c r="EJ3" t="s">
        <v>345</v>
      </c>
      <c r="EK3" t="s">
        <v>345</v>
      </c>
      <c r="EL3" t="s">
        <v>345</v>
      </c>
      <c r="EM3" t="s">
        <v>346</v>
      </c>
      <c r="EN3" t="s">
        <v>345</v>
      </c>
      <c r="EO3">
        <v>0</v>
      </c>
      <c r="EP3">
        <v>0</v>
      </c>
      <c r="EQ3">
        <v>9</v>
      </c>
      <c r="ER3">
        <v>45</v>
      </c>
      <c r="ES3">
        <v>0</v>
      </c>
      <c r="ET3">
        <v>0</v>
      </c>
      <c r="EU3">
        <v>0</v>
      </c>
      <c r="EV3">
        <v>0</v>
      </c>
      <c r="EW3">
        <v>63</v>
      </c>
      <c r="EX3">
        <v>0</v>
      </c>
      <c r="EY3">
        <v>0</v>
      </c>
      <c r="EZ3">
        <v>0</v>
      </c>
      <c r="FA3">
        <v>0</v>
      </c>
      <c r="FB3">
        <v>172</v>
      </c>
      <c r="FC3">
        <v>0</v>
      </c>
      <c r="FD3">
        <v>0</v>
      </c>
      <c r="FE3">
        <v>0</v>
      </c>
      <c r="FF3">
        <v>99</v>
      </c>
      <c r="FG3">
        <v>0</v>
      </c>
      <c r="FH3">
        <v>3135</v>
      </c>
      <c r="FI3">
        <v>16</v>
      </c>
      <c r="FJ3">
        <v>92</v>
      </c>
      <c r="FK3">
        <v>0</v>
      </c>
      <c r="FL3">
        <v>7715</v>
      </c>
      <c r="FM3">
        <v>574</v>
      </c>
      <c r="FN3">
        <v>0</v>
      </c>
      <c r="FO3">
        <v>5</v>
      </c>
      <c r="FP3">
        <v>61</v>
      </c>
      <c r="FQ3">
        <v>0</v>
      </c>
      <c r="FR3">
        <v>0</v>
      </c>
      <c r="FS3">
        <v>0</v>
      </c>
      <c r="FT3">
        <v>0</v>
      </c>
      <c r="FU3">
        <v>0</v>
      </c>
      <c r="FV3">
        <v>1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25</v>
      </c>
      <c r="HJ3">
        <v>2629</v>
      </c>
      <c r="HK3">
        <v>0</v>
      </c>
      <c r="HL3">
        <v>0</v>
      </c>
      <c r="HM3">
        <v>0</v>
      </c>
      <c r="HN3">
        <v>0</v>
      </c>
      <c r="HO3">
        <v>11404</v>
      </c>
      <c r="HP3">
        <v>19181</v>
      </c>
      <c r="HQ3">
        <v>0</v>
      </c>
      <c r="HR3">
        <v>0</v>
      </c>
      <c r="HS3">
        <v>10116</v>
      </c>
      <c r="HT3">
        <v>43433</v>
      </c>
      <c r="HU3">
        <v>0</v>
      </c>
      <c r="HV3">
        <v>0</v>
      </c>
      <c r="HW3">
        <v>0</v>
      </c>
      <c r="HX3">
        <v>1501</v>
      </c>
      <c r="HY3">
        <v>0</v>
      </c>
      <c r="HZ3">
        <v>49573</v>
      </c>
      <c r="IA3">
        <v>16</v>
      </c>
      <c r="IB3">
        <v>670</v>
      </c>
      <c r="IC3">
        <v>0</v>
      </c>
      <c r="ID3">
        <v>72524</v>
      </c>
      <c r="IE3">
        <v>1862</v>
      </c>
      <c r="IF3">
        <v>0</v>
      </c>
      <c r="IG3">
        <v>133</v>
      </c>
      <c r="IH3">
        <v>972</v>
      </c>
      <c r="II3">
        <v>0</v>
      </c>
      <c r="IJ3">
        <v>0</v>
      </c>
      <c r="IK3">
        <v>0</v>
      </c>
      <c r="IL3">
        <v>0</v>
      </c>
      <c r="IM3">
        <v>0</v>
      </c>
      <c r="IN3">
        <v>1</v>
      </c>
      <c r="IO3">
        <v>0</v>
      </c>
      <c r="IP3">
        <v>0</v>
      </c>
      <c r="IQ3">
        <v>0</v>
      </c>
      <c r="IR3" s="32">
        <v>203080</v>
      </c>
      <c r="IS3" s="32">
        <v>1156070</v>
      </c>
      <c r="IT3">
        <v>0</v>
      </c>
      <c r="IU3">
        <v>0</v>
      </c>
      <c r="IV3">
        <v>0</v>
      </c>
      <c r="IW3">
        <v>0</v>
      </c>
      <c r="IX3" s="32">
        <v>139211</v>
      </c>
      <c r="IY3" s="32">
        <v>123292</v>
      </c>
      <c r="IZ3">
        <v>0</v>
      </c>
      <c r="JA3">
        <v>0</v>
      </c>
      <c r="JB3" s="32">
        <v>56187</v>
      </c>
      <c r="JC3" s="32">
        <v>561591</v>
      </c>
      <c r="JD3">
        <v>0</v>
      </c>
      <c r="JE3">
        <v>0</v>
      </c>
      <c r="JF3">
        <v>0</v>
      </c>
      <c r="JG3" s="32">
        <v>927926</v>
      </c>
      <c r="JH3">
        <v>0</v>
      </c>
      <c r="JI3" s="32">
        <v>1288610</v>
      </c>
      <c r="JJ3" s="32">
        <v>151812</v>
      </c>
      <c r="JK3" s="32">
        <v>2221045</v>
      </c>
      <c r="JL3">
        <v>0</v>
      </c>
      <c r="JM3" s="32">
        <v>1461137</v>
      </c>
      <c r="JN3" s="32">
        <v>1613624</v>
      </c>
      <c r="JO3">
        <v>0</v>
      </c>
      <c r="JP3" s="32">
        <v>3061722</v>
      </c>
      <c r="JQ3" s="32">
        <v>1591550</v>
      </c>
      <c r="JR3">
        <v>0</v>
      </c>
      <c r="JS3">
        <v>0</v>
      </c>
      <c r="JT3">
        <v>0</v>
      </c>
      <c r="JU3">
        <v>0</v>
      </c>
      <c r="JV3">
        <v>0</v>
      </c>
      <c r="JW3" s="32">
        <v>36000</v>
      </c>
      <c r="JX3">
        <v>0</v>
      </c>
    </row>
    <row r="4" spans="1:284" ht="14.4" x14ac:dyDescent="0.3">
      <c r="A4" s="31">
        <v>46206</v>
      </c>
      <c r="B4">
        <v>0</v>
      </c>
      <c r="C4" t="s">
        <v>345</v>
      </c>
      <c r="D4" t="s">
        <v>346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 t="s">
        <v>345</v>
      </c>
      <c r="AO4" t="s">
        <v>345</v>
      </c>
      <c r="AP4" t="s">
        <v>345</v>
      </c>
      <c r="AQ4" t="s">
        <v>345</v>
      </c>
      <c r="AR4" t="s">
        <v>345</v>
      </c>
      <c r="AS4" t="s">
        <v>345</v>
      </c>
      <c r="AT4" t="s">
        <v>345</v>
      </c>
      <c r="AU4" t="s">
        <v>345</v>
      </c>
      <c r="AV4" t="s">
        <v>345</v>
      </c>
      <c r="AW4" t="s">
        <v>345</v>
      </c>
      <c r="AX4" t="s">
        <v>345</v>
      </c>
      <c r="AY4" t="s">
        <v>345</v>
      </c>
      <c r="AZ4" t="s">
        <v>345</v>
      </c>
      <c r="BA4" t="s">
        <v>345</v>
      </c>
      <c r="BB4" t="s">
        <v>345</v>
      </c>
      <c r="BC4" t="s">
        <v>345</v>
      </c>
      <c r="BD4" t="s">
        <v>345</v>
      </c>
      <c r="BE4" t="s">
        <v>345</v>
      </c>
      <c r="BF4" t="s">
        <v>345</v>
      </c>
      <c r="BG4" t="s">
        <v>345</v>
      </c>
      <c r="BH4" t="s">
        <v>345</v>
      </c>
      <c r="BI4" t="s">
        <v>345</v>
      </c>
      <c r="BJ4" t="s">
        <v>345</v>
      </c>
      <c r="BK4" t="s">
        <v>345</v>
      </c>
      <c r="BL4" t="s">
        <v>345</v>
      </c>
      <c r="BM4" t="s">
        <v>345</v>
      </c>
      <c r="BN4" t="s">
        <v>345</v>
      </c>
      <c r="BO4" t="s">
        <v>345</v>
      </c>
      <c r="BP4" t="s">
        <v>345</v>
      </c>
      <c r="BQ4" t="s">
        <v>345</v>
      </c>
      <c r="BR4" t="s">
        <v>345</v>
      </c>
      <c r="BS4" t="s">
        <v>345</v>
      </c>
      <c r="BT4" t="s">
        <v>345</v>
      </c>
      <c r="BU4" t="s">
        <v>345</v>
      </c>
      <c r="BV4" t="s">
        <v>345</v>
      </c>
      <c r="BW4">
        <v>0</v>
      </c>
      <c r="BX4">
        <v>0</v>
      </c>
      <c r="BY4">
        <v>102</v>
      </c>
      <c r="BZ4">
        <v>2378</v>
      </c>
      <c r="CA4">
        <v>0</v>
      </c>
      <c r="CB4">
        <v>0</v>
      </c>
      <c r="CC4">
        <v>0</v>
      </c>
      <c r="CD4">
        <v>0</v>
      </c>
      <c r="CE4">
        <v>13299</v>
      </c>
      <c r="CF4">
        <v>19909</v>
      </c>
      <c r="CG4">
        <v>0</v>
      </c>
      <c r="CH4">
        <v>0</v>
      </c>
      <c r="CI4">
        <v>7946</v>
      </c>
      <c r="CJ4">
        <v>37654</v>
      </c>
      <c r="CK4">
        <v>0</v>
      </c>
      <c r="CL4">
        <v>0</v>
      </c>
      <c r="CM4">
        <v>0</v>
      </c>
      <c r="CN4">
        <v>1179</v>
      </c>
      <c r="CO4">
        <v>0</v>
      </c>
      <c r="CP4">
        <v>45227</v>
      </c>
      <c r="CQ4">
        <v>0</v>
      </c>
      <c r="CR4">
        <v>558</v>
      </c>
      <c r="CS4">
        <v>0</v>
      </c>
      <c r="CT4">
        <v>63247</v>
      </c>
      <c r="CU4">
        <v>1247</v>
      </c>
      <c r="CV4">
        <v>0</v>
      </c>
      <c r="CW4">
        <v>118</v>
      </c>
      <c r="CX4">
        <v>887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 t="s">
        <v>345</v>
      </c>
      <c r="DG4" t="s">
        <v>345</v>
      </c>
      <c r="DH4" t="s">
        <v>597</v>
      </c>
      <c r="DI4" t="s">
        <v>349</v>
      </c>
      <c r="DJ4" t="s">
        <v>345</v>
      </c>
      <c r="DK4" t="s">
        <v>345</v>
      </c>
      <c r="DL4" t="s">
        <v>345</v>
      </c>
      <c r="DM4" t="s">
        <v>345</v>
      </c>
      <c r="DN4" t="s">
        <v>374</v>
      </c>
      <c r="DO4" t="s">
        <v>345</v>
      </c>
      <c r="DP4" t="s">
        <v>345</v>
      </c>
      <c r="DQ4" t="s">
        <v>345</v>
      </c>
      <c r="DR4" t="s">
        <v>345</v>
      </c>
      <c r="DS4" t="s">
        <v>399</v>
      </c>
      <c r="DT4" t="s">
        <v>345</v>
      </c>
      <c r="DU4" t="s">
        <v>345</v>
      </c>
      <c r="DV4" t="s">
        <v>345</v>
      </c>
      <c r="DW4" t="s">
        <v>598</v>
      </c>
      <c r="DX4" t="s">
        <v>345</v>
      </c>
      <c r="DY4" t="s">
        <v>599</v>
      </c>
      <c r="DZ4" t="s">
        <v>346</v>
      </c>
      <c r="EA4" t="s">
        <v>600</v>
      </c>
      <c r="EB4" t="s">
        <v>345</v>
      </c>
      <c r="EC4" t="s">
        <v>601</v>
      </c>
      <c r="ED4" t="s">
        <v>602</v>
      </c>
      <c r="EE4" t="s">
        <v>345</v>
      </c>
      <c r="EF4" t="s">
        <v>603</v>
      </c>
      <c r="EG4" t="s">
        <v>481</v>
      </c>
      <c r="EH4" t="s">
        <v>345</v>
      </c>
      <c r="EI4" t="s">
        <v>345</v>
      </c>
      <c r="EJ4" t="s">
        <v>345</v>
      </c>
      <c r="EK4" t="s">
        <v>345</v>
      </c>
      <c r="EL4" t="s">
        <v>345</v>
      </c>
      <c r="EM4" t="s">
        <v>345</v>
      </c>
      <c r="EN4" t="s">
        <v>345</v>
      </c>
      <c r="EO4">
        <v>0</v>
      </c>
      <c r="EP4">
        <v>0</v>
      </c>
      <c r="EQ4">
        <v>26</v>
      </c>
      <c r="ER4">
        <v>41</v>
      </c>
      <c r="ES4">
        <v>0</v>
      </c>
      <c r="ET4">
        <v>0</v>
      </c>
      <c r="EU4">
        <v>0</v>
      </c>
      <c r="EV4">
        <v>0</v>
      </c>
      <c r="EW4">
        <v>63</v>
      </c>
      <c r="EX4">
        <v>0</v>
      </c>
      <c r="EY4">
        <v>0</v>
      </c>
      <c r="EZ4">
        <v>0</v>
      </c>
      <c r="FA4">
        <v>0</v>
      </c>
      <c r="FB4">
        <v>135</v>
      </c>
      <c r="FC4">
        <v>0</v>
      </c>
      <c r="FD4">
        <v>0</v>
      </c>
      <c r="FE4">
        <v>0</v>
      </c>
      <c r="FF4">
        <v>33</v>
      </c>
      <c r="FG4">
        <v>0</v>
      </c>
      <c r="FH4">
        <v>2906</v>
      </c>
      <c r="FI4">
        <v>4</v>
      </c>
      <c r="FJ4">
        <v>84</v>
      </c>
      <c r="FK4">
        <v>0</v>
      </c>
      <c r="FL4">
        <v>7816</v>
      </c>
      <c r="FM4">
        <v>542</v>
      </c>
      <c r="FN4">
        <v>0</v>
      </c>
      <c r="FO4">
        <v>4</v>
      </c>
      <c r="FP4">
        <v>45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0</v>
      </c>
      <c r="GS4">
        <v>0</v>
      </c>
      <c r="GT4">
        <v>0</v>
      </c>
      <c r="GU4">
        <v>0</v>
      </c>
      <c r="GV4">
        <v>0</v>
      </c>
      <c r="GW4">
        <v>0</v>
      </c>
      <c r="GX4">
        <v>0</v>
      </c>
      <c r="GY4">
        <v>0</v>
      </c>
      <c r="GZ4">
        <v>0</v>
      </c>
      <c r="HA4">
        <v>0</v>
      </c>
      <c r="HB4">
        <v>0</v>
      </c>
      <c r="HC4">
        <v>0</v>
      </c>
      <c r="HD4">
        <v>0</v>
      </c>
      <c r="HE4">
        <v>0</v>
      </c>
      <c r="HF4">
        <v>0</v>
      </c>
      <c r="HG4">
        <v>0</v>
      </c>
      <c r="HH4">
        <v>0</v>
      </c>
      <c r="HI4">
        <v>128</v>
      </c>
      <c r="HJ4">
        <v>2419</v>
      </c>
      <c r="HK4">
        <v>0</v>
      </c>
      <c r="HL4">
        <v>0</v>
      </c>
      <c r="HM4">
        <v>0</v>
      </c>
      <c r="HN4">
        <v>0</v>
      </c>
      <c r="HO4">
        <v>13362</v>
      </c>
      <c r="HP4">
        <v>19909</v>
      </c>
      <c r="HQ4">
        <v>0</v>
      </c>
      <c r="HR4">
        <v>0</v>
      </c>
      <c r="HS4">
        <v>7946</v>
      </c>
      <c r="HT4">
        <v>37789</v>
      </c>
      <c r="HU4">
        <v>0</v>
      </c>
      <c r="HV4">
        <v>0</v>
      </c>
      <c r="HW4">
        <v>0</v>
      </c>
      <c r="HX4">
        <v>1212</v>
      </c>
      <c r="HY4">
        <v>0</v>
      </c>
      <c r="HZ4">
        <v>48133</v>
      </c>
      <c r="IA4">
        <v>4</v>
      </c>
      <c r="IB4">
        <v>642</v>
      </c>
      <c r="IC4">
        <v>0</v>
      </c>
      <c r="ID4">
        <v>71063</v>
      </c>
      <c r="IE4">
        <v>1789</v>
      </c>
      <c r="IF4">
        <v>0</v>
      </c>
      <c r="IG4">
        <v>122</v>
      </c>
      <c r="IH4">
        <v>932</v>
      </c>
      <c r="II4">
        <v>0</v>
      </c>
      <c r="IJ4">
        <v>0</v>
      </c>
      <c r="IK4">
        <v>0</v>
      </c>
      <c r="IL4">
        <v>0</v>
      </c>
      <c r="IM4">
        <v>0</v>
      </c>
      <c r="IN4">
        <v>0</v>
      </c>
      <c r="IO4">
        <v>0</v>
      </c>
      <c r="IP4">
        <v>0</v>
      </c>
      <c r="IQ4">
        <v>0</v>
      </c>
      <c r="IR4" s="32">
        <v>108266</v>
      </c>
      <c r="IS4" s="32">
        <v>768232</v>
      </c>
      <c r="IT4">
        <v>0</v>
      </c>
      <c r="IU4">
        <v>0</v>
      </c>
      <c r="IV4">
        <v>0</v>
      </c>
      <c r="IW4">
        <v>0</v>
      </c>
      <c r="IX4" s="32">
        <v>129891</v>
      </c>
      <c r="IY4" s="32">
        <v>120886</v>
      </c>
      <c r="IZ4">
        <v>0</v>
      </c>
      <c r="JA4">
        <v>0</v>
      </c>
      <c r="JB4" s="32">
        <v>55054</v>
      </c>
      <c r="JC4" s="32">
        <v>529452</v>
      </c>
      <c r="JD4">
        <v>0</v>
      </c>
      <c r="JE4">
        <v>0</v>
      </c>
      <c r="JF4">
        <v>0</v>
      </c>
      <c r="JG4" s="32">
        <v>811402</v>
      </c>
      <c r="JH4">
        <v>0</v>
      </c>
      <c r="JI4" s="32">
        <v>1215542</v>
      </c>
      <c r="JJ4" s="32">
        <v>187500</v>
      </c>
      <c r="JK4" s="32">
        <v>2149114</v>
      </c>
      <c r="JL4">
        <v>0</v>
      </c>
      <c r="JM4" s="32">
        <v>1411801</v>
      </c>
      <c r="JN4" s="32">
        <v>1575375</v>
      </c>
      <c r="JO4">
        <v>0</v>
      </c>
      <c r="JP4" s="32">
        <v>2533213</v>
      </c>
      <c r="JQ4" s="32">
        <v>1522299</v>
      </c>
      <c r="JR4">
        <v>0</v>
      </c>
      <c r="JS4">
        <v>0</v>
      </c>
      <c r="JT4">
        <v>0</v>
      </c>
      <c r="JU4">
        <v>0</v>
      </c>
      <c r="JV4">
        <v>0</v>
      </c>
      <c r="JW4">
        <v>0</v>
      </c>
      <c r="JX4">
        <v>0</v>
      </c>
    </row>
    <row r="5" spans="1:284" ht="14.4" x14ac:dyDescent="0.3">
      <c r="A5" s="31">
        <v>46207</v>
      </c>
      <c r="B5">
        <v>0</v>
      </c>
      <c r="C5" t="s">
        <v>345</v>
      </c>
      <c r="D5" t="s">
        <v>346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 t="s">
        <v>345</v>
      </c>
      <c r="AO5" t="s">
        <v>345</v>
      </c>
      <c r="AP5" t="s">
        <v>345</v>
      </c>
      <c r="AQ5" t="s">
        <v>345</v>
      </c>
      <c r="AR5" t="s">
        <v>345</v>
      </c>
      <c r="AS5" t="s">
        <v>345</v>
      </c>
      <c r="AT5" t="s">
        <v>345</v>
      </c>
      <c r="AU5" t="s">
        <v>345</v>
      </c>
      <c r="AV5" t="s">
        <v>345</v>
      </c>
      <c r="AW5" t="s">
        <v>345</v>
      </c>
      <c r="AX5" t="s">
        <v>345</v>
      </c>
      <c r="AY5" t="s">
        <v>345</v>
      </c>
      <c r="AZ5" t="s">
        <v>345</v>
      </c>
      <c r="BA5" t="s">
        <v>345</v>
      </c>
      <c r="BB5" t="s">
        <v>345</v>
      </c>
      <c r="BC5" t="s">
        <v>345</v>
      </c>
      <c r="BD5" t="s">
        <v>345</v>
      </c>
      <c r="BE5" t="s">
        <v>345</v>
      </c>
      <c r="BF5" t="s">
        <v>345</v>
      </c>
      <c r="BG5" t="s">
        <v>345</v>
      </c>
      <c r="BH5" t="s">
        <v>345</v>
      </c>
      <c r="BI5" t="s">
        <v>345</v>
      </c>
      <c r="BJ5" t="s">
        <v>345</v>
      </c>
      <c r="BK5" t="s">
        <v>345</v>
      </c>
      <c r="BL5" t="s">
        <v>345</v>
      </c>
      <c r="BM5" t="s">
        <v>345</v>
      </c>
      <c r="BN5" t="s">
        <v>345</v>
      </c>
      <c r="BO5" t="s">
        <v>345</v>
      </c>
      <c r="BP5" t="s">
        <v>345</v>
      </c>
      <c r="BQ5" t="s">
        <v>345</v>
      </c>
      <c r="BR5" t="s">
        <v>345</v>
      </c>
      <c r="BS5" t="s">
        <v>345</v>
      </c>
      <c r="BT5" t="s">
        <v>345</v>
      </c>
      <c r="BU5" t="s">
        <v>345</v>
      </c>
      <c r="BV5" t="s">
        <v>345</v>
      </c>
      <c r="BW5">
        <v>0</v>
      </c>
      <c r="BX5">
        <v>0</v>
      </c>
      <c r="BY5">
        <v>53</v>
      </c>
      <c r="BZ5">
        <v>1551</v>
      </c>
      <c r="CA5">
        <v>0</v>
      </c>
      <c r="CB5">
        <v>0</v>
      </c>
      <c r="CC5">
        <v>0</v>
      </c>
      <c r="CD5">
        <v>0</v>
      </c>
      <c r="CE5">
        <v>8954</v>
      </c>
      <c r="CF5">
        <v>16571</v>
      </c>
      <c r="CG5">
        <v>0</v>
      </c>
      <c r="CH5">
        <v>0</v>
      </c>
      <c r="CI5">
        <v>7696</v>
      </c>
      <c r="CJ5">
        <v>23994</v>
      </c>
      <c r="CK5">
        <v>0</v>
      </c>
      <c r="CL5">
        <v>0</v>
      </c>
      <c r="CM5">
        <v>0</v>
      </c>
      <c r="CN5">
        <v>674</v>
      </c>
      <c r="CO5">
        <v>0</v>
      </c>
      <c r="CP5">
        <v>43525</v>
      </c>
      <c r="CQ5">
        <v>0</v>
      </c>
      <c r="CR5">
        <v>338</v>
      </c>
      <c r="CS5">
        <v>0</v>
      </c>
      <c r="CT5">
        <v>62665</v>
      </c>
      <c r="CU5">
        <v>1029</v>
      </c>
      <c r="CV5">
        <v>0</v>
      </c>
      <c r="CW5">
        <v>102</v>
      </c>
      <c r="CX5">
        <v>872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 t="s">
        <v>345</v>
      </c>
      <c r="DG5" t="s">
        <v>345</v>
      </c>
      <c r="DH5" t="s">
        <v>604</v>
      </c>
      <c r="DI5" t="s">
        <v>383</v>
      </c>
      <c r="DJ5" t="s">
        <v>345</v>
      </c>
      <c r="DK5" t="s">
        <v>345</v>
      </c>
      <c r="DL5" t="s">
        <v>345</v>
      </c>
      <c r="DM5" t="s">
        <v>345</v>
      </c>
      <c r="DN5" t="s">
        <v>454</v>
      </c>
      <c r="DO5" t="s">
        <v>345</v>
      </c>
      <c r="DP5" t="s">
        <v>345</v>
      </c>
      <c r="DQ5" t="s">
        <v>345</v>
      </c>
      <c r="DR5" t="s">
        <v>345</v>
      </c>
      <c r="DS5" t="s">
        <v>405</v>
      </c>
      <c r="DT5" t="s">
        <v>345</v>
      </c>
      <c r="DU5" t="s">
        <v>345</v>
      </c>
      <c r="DV5" t="s">
        <v>345</v>
      </c>
      <c r="DW5" t="s">
        <v>564</v>
      </c>
      <c r="DX5" t="s">
        <v>345</v>
      </c>
      <c r="DY5" t="s">
        <v>605</v>
      </c>
      <c r="DZ5" t="s">
        <v>346</v>
      </c>
      <c r="EA5" t="s">
        <v>606</v>
      </c>
      <c r="EB5" t="s">
        <v>345</v>
      </c>
      <c r="EC5" t="s">
        <v>607</v>
      </c>
      <c r="ED5" t="s">
        <v>608</v>
      </c>
      <c r="EE5" t="s">
        <v>345</v>
      </c>
      <c r="EF5" t="s">
        <v>345</v>
      </c>
      <c r="EG5" t="s">
        <v>484</v>
      </c>
      <c r="EH5" t="s">
        <v>345</v>
      </c>
      <c r="EI5" t="s">
        <v>345</v>
      </c>
      <c r="EJ5" t="s">
        <v>345</v>
      </c>
      <c r="EK5" t="s">
        <v>345</v>
      </c>
      <c r="EL5" t="s">
        <v>345</v>
      </c>
      <c r="EM5" t="s">
        <v>345</v>
      </c>
      <c r="EN5" t="s">
        <v>345</v>
      </c>
      <c r="EO5">
        <v>0</v>
      </c>
      <c r="EP5">
        <v>0</v>
      </c>
      <c r="EQ5">
        <v>6</v>
      </c>
      <c r="ER5">
        <v>8</v>
      </c>
      <c r="ES5">
        <v>0</v>
      </c>
      <c r="ET5">
        <v>0</v>
      </c>
      <c r="EU5">
        <v>0</v>
      </c>
      <c r="EV5">
        <v>0</v>
      </c>
      <c r="EW5">
        <v>63</v>
      </c>
      <c r="EX5">
        <v>0</v>
      </c>
      <c r="EY5">
        <v>0</v>
      </c>
      <c r="EZ5">
        <v>0</v>
      </c>
      <c r="FA5">
        <v>0</v>
      </c>
      <c r="FB5">
        <v>88</v>
      </c>
      <c r="FC5">
        <v>0</v>
      </c>
      <c r="FD5">
        <v>0</v>
      </c>
      <c r="FE5">
        <v>0</v>
      </c>
      <c r="FF5">
        <v>16</v>
      </c>
      <c r="FG5">
        <v>0</v>
      </c>
      <c r="FH5">
        <v>3341</v>
      </c>
      <c r="FI5">
        <v>2</v>
      </c>
      <c r="FJ5">
        <v>81</v>
      </c>
      <c r="FK5">
        <v>0</v>
      </c>
      <c r="FL5">
        <v>8070</v>
      </c>
      <c r="FM5">
        <v>560</v>
      </c>
      <c r="FN5">
        <v>0</v>
      </c>
      <c r="FO5">
        <v>0</v>
      </c>
      <c r="FP5">
        <v>44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59</v>
      </c>
      <c r="HJ5">
        <v>1559</v>
      </c>
      <c r="HK5">
        <v>0</v>
      </c>
      <c r="HL5">
        <v>0</v>
      </c>
      <c r="HM5">
        <v>0</v>
      </c>
      <c r="HN5">
        <v>0</v>
      </c>
      <c r="HO5">
        <v>9017</v>
      </c>
      <c r="HP5">
        <v>16571</v>
      </c>
      <c r="HQ5">
        <v>0</v>
      </c>
      <c r="HR5">
        <v>0</v>
      </c>
      <c r="HS5">
        <v>7696</v>
      </c>
      <c r="HT5">
        <v>24082</v>
      </c>
      <c r="HU5">
        <v>0</v>
      </c>
      <c r="HV5">
        <v>0</v>
      </c>
      <c r="HW5">
        <v>0</v>
      </c>
      <c r="HX5">
        <v>690</v>
      </c>
      <c r="HY5">
        <v>0</v>
      </c>
      <c r="HZ5">
        <v>46866</v>
      </c>
      <c r="IA5">
        <v>2</v>
      </c>
      <c r="IB5">
        <v>419</v>
      </c>
      <c r="IC5">
        <v>0</v>
      </c>
      <c r="ID5">
        <v>70735</v>
      </c>
      <c r="IE5">
        <v>1589</v>
      </c>
      <c r="IF5">
        <v>0</v>
      </c>
      <c r="IG5">
        <v>102</v>
      </c>
      <c r="IH5">
        <v>916</v>
      </c>
      <c r="II5">
        <v>0</v>
      </c>
      <c r="IJ5">
        <v>0</v>
      </c>
      <c r="IK5">
        <v>0</v>
      </c>
      <c r="IL5">
        <v>0</v>
      </c>
      <c r="IM5">
        <v>0</v>
      </c>
      <c r="IN5">
        <v>0</v>
      </c>
      <c r="IO5">
        <v>0</v>
      </c>
      <c r="IP5">
        <v>0</v>
      </c>
      <c r="IQ5">
        <v>0</v>
      </c>
      <c r="IR5" s="32">
        <v>90034</v>
      </c>
      <c r="IS5" s="32">
        <v>684611</v>
      </c>
      <c r="IT5">
        <v>0</v>
      </c>
      <c r="IU5">
        <v>0</v>
      </c>
      <c r="IV5">
        <v>0</v>
      </c>
      <c r="IW5">
        <v>0</v>
      </c>
      <c r="IX5" s="32">
        <v>141197</v>
      </c>
      <c r="IY5" s="32">
        <v>135727</v>
      </c>
      <c r="IZ5">
        <v>0</v>
      </c>
      <c r="JA5">
        <v>0</v>
      </c>
      <c r="JB5" s="32">
        <v>57293</v>
      </c>
      <c r="JC5" s="32">
        <v>469407</v>
      </c>
      <c r="JD5">
        <v>0</v>
      </c>
      <c r="JE5">
        <v>0</v>
      </c>
      <c r="JF5">
        <v>0</v>
      </c>
      <c r="JG5" s="32">
        <v>637875</v>
      </c>
      <c r="JH5">
        <v>0</v>
      </c>
      <c r="JI5" s="32">
        <v>1237997</v>
      </c>
      <c r="JJ5" s="32">
        <v>89500</v>
      </c>
      <c r="JK5" s="32">
        <v>2052301</v>
      </c>
      <c r="JL5">
        <v>0</v>
      </c>
      <c r="JM5" s="32">
        <v>1296464</v>
      </c>
      <c r="JN5" s="32">
        <v>1497818</v>
      </c>
      <c r="JO5">
        <v>0</v>
      </c>
      <c r="JP5" s="32">
        <v>2592814</v>
      </c>
      <c r="JQ5" s="32">
        <v>1490299</v>
      </c>
      <c r="JR5">
        <v>0</v>
      </c>
      <c r="JS5">
        <v>0</v>
      </c>
      <c r="JT5">
        <v>0</v>
      </c>
      <c r="JU5">
        <v>0</v>
      </c>
      <c r="JV5">
        <v>0</v>
      </c>
      <c r="JW5">
        <v>0</v>
      </c>
      <c r="JX5">
        <v>0</v>
      </c>
    </row>
    <row r="6" spans="1:284" ht="14.4" x14ac:dyDescent="0.3">
      <c r="A6" s="31">
        <v>46208</v>
      </c>
      <c r="B6">
        <v>0</v>
      </c>
      <c r="C6" t="s">
        <v>345</v>
      </c>
      <c r="D6" t="s">
        <v>346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 t="s">
        <v>345</v>
      </c>
      <c r="AO6" t="s">
        <v>345</v>
      </c>
      <c r="AP6" t="s">
        <v>345</v>
      </c>
      <c r="AQ6" t="s">
        <v>345</v>
      </c>
      <c r="AR6" t="s">
        <v>345</v>
      </c>
      <c r="AS6" t="s">
        <v>345</v>
      </c>
      <c r="AT6" t="s">
        <v>345</v>
      </c>
      <c r="AU6" t="s">
        <v>345</v>
      </c>
      <c r="AV6" t="s">
        <v>345</v>
      </c>
      <c r="AW6" t="s">
        <v>345</v>
      </c>
      <c r="AX6" t="s">
        <v>345</v>
      </c>
      <c r="AY6" t="s">
        <v>345</v>
      </c>
      <c r="AZ6" t="s">
        <v>345</v>
      </c>
      <c r="BA6" t="s">
        <v>345</v>
      </c>
      <c r="BB6" t="s">
        <v>345</v>
      </c>
      <c r="BC6" t="s">
        <v>345</v>
      </c>
      <c r="BD6" t="s">
        <v>345</v>
      </c>
      <c r="BE6" t="s">
        <v>345</v>
      </c>
      <c r="BF6" t="s">
        <v>345</v>
      </c>
      <c r="BG6" t="s">
        <v>345</v>
      </c>
      <c r="BH6" t="s">
        <v>345</v>
      </c>
      <c r="BI6" t="s">
        <v>345</v>
      </c>
      <c r="BJ6" t="s">
        <v>345</v>
      </c>
      <c r="BK6" t="s">
        <v>345</v>
      </c>
      <c r="BL6" t="s">
        <v>345</v>
      </c>
      <c r="BM6" t="s">
        <v>345</v>
      </c>
      <c r="BN6" t="s">
        <v>345</v>
      </c>
      <c r="BO6" t="s">
        <v>345</v>
      </c>
      <c r="BP6" t="s">
        <v>345</v>
      </c>
      <c r="BQ6" t="s">
        <v>345</v>
      </c>
      <c r="BR6" t="s">
        <v>345</v>
      </c>
      <c r="BS6" t="s">
        <v>345</v>
      </c>
      <c r="BT6" t="s">
        <v>345</v>
      </c>
      <c r="BU6" t="s">
        <v>345</v>
      </c>
      <c r="BV6" t="s">
        <v>345</v>
      </c>
      <c r="BW6">
        <v>0</v>
      </c>
      <c r="BX6">
        <v>0</v>
      </c>
      <c r="BY6">
        <v>18</v>
      </c>
      <c r="BZ6">
        <v>1513</v>
      </c>
      <c r="CA6">
        <v>0</v>
      </c>
      <c r="CB6">
        <v>0</v>
      </c>
      <c r="CC6">
        <v>0</v>
      </c>
      <c r="CD6">
        <v>0</v>
      </c>
      <c r="CE6">
        <v>11328</v>
      </c>
      <c r="CF6">
        <v>17408</v>
      </c>
      <c r="CG6">
        <v>0</v>
      </c>
      <c r="CH6">
        <v>0</v>
      </c>
      <c r="CI6">
        <v>7206</v>
      </c>
      <c r="CJ6">
        <v>23707</v>
      </c>
      <c r="CK6">
        <v>0</v>
      </c>
      <c r="CL6">
        <v>0</v>
      </c>
      <c r="CM6">
        <v>0</v>
      </c>
      <c r="CN6">
        <v>505</v>
      </c>
      <c r="CO6">
        <v>0</v>
      </c>
      <c r="CP6">
        <v>43115</v>
      </c>
      <c r="CQ6">
        <v>0</v>
      </c>
      <c r="CR6">
        <v>314</v>
      </c>
      <c r="CS6">
        <v>0</v>
      </c>
      <c r="CT6">
        <v>62148</v>
      </c>
      <c r="CU6">
        <v>1155</v>
      </c>
      <c r="CV6">
        <v>0</v>
      </c>
      <c r="CW6">
        <v>78</v>
      </c>
      <c r="CX6">
        <v>798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 t="s">
        <v>345</v>
      </c>
      <c r="DG6" t="s">
        <v>345</v>
      </c>
      <c r="DH6" t="s">
        <v>345</v>
      </c>
      <c r="DI6" t="s">
        <v>544</v>
      </c>
      <c r="DJ6" t="s">
        <v>345</v>
      </c>
      <c r="DK6" t="s">
        <v>345</v>
      </c>
      <c r="DL6" t="s">
        <v>345</v>
      </c>
      <c r="DM6" t="s">
        <v>345</v>
      </c>
      <c r="DN6" t="s">
        <v>447</v>
      </c>
      <c r="DO6" t="s">
        <v>345</v>
      </c>
      <c r="DP6" t="s">
        <v>345</v>
      </c>
      <c r="DQ6" t="s">
        <v>345</v>
      </c>
      <c r="DR6" t="s">
        <v>345</v>
      </c>
      <c r="DS6" t="s">
        <v>419</v>
      </c>
      <c r="DT6" t="s">
        <v>345</v>
      </c>
      <c r="DU6" t="s">
        <v>345</v>
      </c>
      <c r="DV6" t="s">
        <v>345</v>
      </c>
      <c r="DW6" t="s">
        <v>609</v>
      </c>
      <c r="DX6" t="s">
        <v>345</v>
      </c>
      <c r="DY6" t="s">
        <v>610</v>
      </c>
      <c r="DZ6" t="s">
        <v>346</v>
      </c>
      <c r="EA6" t="s">
        <v>611</v>
      </c>
      <c r="EB6" t="s">
        <v>345</v>
      </c>
      <c r="EC6" t="s">
        <v>612</v>
      </c>
      <c r="ED6" t="s">
        <v>613</v>
      </c>
      <c r="EE6" t="s">
        <v>345</v>
      </c>
      <c r="EF6" t="s">
        <v>345</v>
      </c>
      <c r="EG6" t="s">
        <v>614</v>
      </c>
      <c r="EH6" t="s">
        <v>345</v>
      </c>
      <c r="EI6" t="s">
        <v>345</v>
      </c>
      <c r="EJ6" t="s">
        <v>345</v>
      </c>
      <c r="EK6" t="s">
        <v>345</v>
      </c>
      <c r="EL6" t="s">
        <v>345</v>
      </c>
      <c r="EM6" t="s">
        <v>345</v>
      </c>
      <c r="EN6" t="s">
        <v>345</v>
      </c>
      <c r="EO6">
        <v>0</v>
      </c>
      <c r="EP6">
        <v>0</v>
      </c>
      <c r="EQ6">
        <v>0</v>
      </c>
      <c r="ER6">
        <v>24</v>
      </c>
      <c r="ES6">
        <v>0</v>
      </c>
      <c r="ET6">
        <v>0</v>
      </c>
      <c r="EU6">
        <v>0</v>
      </c>
      <c r="EV6">
        <v>0</v>
      </c>
      <c r="EW6">
        <v>63</v>
      </c>
      <c r="EX6">
        <v>0</v>
      </c>
      <c r="EY6">
        <v>0</v>
      </c>
      <c r="EZ6">
        <v>0</v>
      </c>
      <c r="FA6">
        <v>0</v>
      </c>
      <c r="FB6">
        <v>1185</v>
      </c>
      <c r="FC6">
        <v>0</v>
      </c>
      <c r="FD6">
        <v>0</v>
      </c>
      <c r="FE6">
        <v>0</v>
      </c>
      <c r="FF6">
        <v>40</v>
      </c>
      <c r="FG6">
        <v>0</v>
      </c>
      <c r="FH6">
        <v>6906</v>
      </c>
      <c r="FI6">
        <v>6</v>
      </c>
      <c r="FJ6">
        <v>76</v>
      </c>
      <c r="FK6">
        <v>0</v>
      </c>
      <c r="FL6">
        <v>10546</v>
      </c>
      <c r="FM6">
        <v>646</v>
      </c>
      <c r="FN6">
        <v>0</v>
      </c>
      <c r="FO6">
        <v>0</v>
      </c>
      <c r="FP6">
        <v>236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0</v>
      </c>
      <c r="HB6">
        <v>0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18</v>
      </c>
      <c r="HJ6">
        <v>1537</v>
      </c>
      <c r="HK6">
        <v>0</v>
      </c>
      <c r="HL6">
        <v>0</v>
      </c>
      <c r="HM6">
        <v>0</v>
      </c>
      <c r="HN6">
        <v>0</v>
      </c>
      <c r="HO6">
        <v>11391</v>
      </c>
      <c r="HP6">
        <v>17408</v>
      </c>
      <c r="HQ6">
        <v>0</v>
      </c>
      <c r="HR6">
        <v>0</v>
      </c>
      <c r="HS6">
        <v>7206</v>
      </c>
      <c r="HT6">
        <v>24892</v>
      </c>
      <c r="HU6">
        <v>0</v>
      </c>
      <c r="HV6">
        <v>0</v>
      </c>
      <c r="HW6">
        <v>0</v>
      </c>
      <c r="HX6">
        <v>545</v>
      </c>
      <c r="HY6">
        <v>0</v>
      </c>
      <c r="HZ6">
        <v>50021</v>
      </c>
      <c r="IA6">
        <v>6</v>
      </c>
      <c r="IB6">
        <v>390</v>
      </c>
      <c r="IC6">
        <v>0</v>
      </c>
      <c r="ID6">
        <v>72694</v>
      </c>
      <c r="IE6">
        <v>1801</v>
      </c>
      <c r="IF6">
        <v>0</v>
      </c>
      <c r="IG6">
        <v>78</v>
      </c>
      <c r="IH6">
        <v>1034</v>
      </c>
      <c r="II6">
        <v>0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 s="32">
        <v>122333</v>
      </c>
      <c r="IS6" s="32">
        <v>659018</v>
      </c>
      <c r="IT6">
        <v>0</v>
      </c>
      <c r="IU6">
        <v>0</v>
      </c>
      <c r="IV6">
        <v>0</v>
      </c>
      <c r="IW6">
        <v>0</v>
      </c>
      <c r="IX6" s="32">
        <v>119910</v>
      </c>
      <c r="IY6" s="32">
        <v>119784</v>
      </c>
      <c r="IZ6">
        <v>0</v>
      </c>
      <c r="JA6">
        <v>0</v>
      </c>
      <c r="JB6" s="32">
        <v>56000</v>
      </c>
      <c r="JC6" s="32">
        <v>810379</v>
      </c>
      <c r="JD6">
        <v>0</v>
      </c>
      <c r="JE6">
        <v>0</v>
      </c>
      <c r="JF6">
        <v>0</v>
      </c>
      <c r="JG6" s="32">
        <v>615695</v>
      </c>
      <c r="JH6">
        <v>0</v>
      </c>
      <c r="JI6" s="32">
        <v>1098491</v>
      </c>
      <c r="JJ6" s="32">
        <v>107667</v>
      </c>
      <c r="JK6" s="32">
        <v>1913923</v>
      </c>
      <c r="JL6">
        <v>0</v>
      </c>
      <c r="JM6" s="32">
        <v>1169458</v>
      </c>
      <c r="JN6" s="32">
        <v>1371966</v>
      </c>
      <c r="JO6">
        <v>0</v>
      </c>
      <c r="JP6" s="32">
        <v>2670667</v>
      </c>
      <c r="JQ6" s="32">
        <v>1289328</v>
      </c>
      <c r="JR6">
        <v>0</v>
      </c>
      <c r="JS6">
        <v>0</v>
      </c>
      <c r="JT6">
        <v>0</v>
      </c>
      <c r="JU6">
        <v>0</v>
      </c>
      <c r="JV6">
        <v>0</v>
      </c>
      <c r="JW6">
        <v>0</v>
      </c>
      <c r="JX6">
        <v>0</v>
      </c>
    </row>
    <row r="7" spans="1:284" ht="14.4" x14ac:dyDescent="0.3">
      <c r="A7" s="31">
        <v>46209</v>
      </c>
      <c r="B7">
        <v>0</v>
      </c>
      <c r="C7" t="s">
        <v>345</v>
      </c>
      <c r="D7" t="s">
        <v>346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 t="s">
        <v>345</v>
      </c>
      <c r="AO7" t="s">
        <v>345</v>
      </c>
      <c r="AP7" t="s">
        <v>345</v>
      </c>
      <c r="AQ7" t="s">
        <v>345</v>
      </c>
      <c r="AR7" t="s">
        <v>345</v>
      </c>
      <c r="AS7" t="s">
        <v>345</v>
      </c>
      <c r="AT7" t="s">
        <v>345</v>
      </c>
      <c r="AU7" t="s">
        <v>345</v>
      </c>
      <c r="AV7" t="s">
        <v>345</v>
      </c>
      <c r="AW7" t="s">
        <v>345</v>
      </c>
      <c r="AX7" t="s">
        <v>345</v>
      </c>
      <c r="AY7" t="s">
        <v>345</v>
      </c>
      <c r="AZ7" t="s">
        <v>345</v>
      </c>
      <c r="BA7" t="s">
        <v>345</v>
      </c>
      <c r="BB7" t="s">
        <v>345</v>
      </c>
      <c r="BC7" t="s">
        <v>345</v>
      </c>
      <c r="BD7" t="s">
        <v>345</v>
      </c>
      <c r="BE7" t="s">
        <v>345</v>
      </c>
      <c r="BF7" t="s">
        <v>345</v>
      </c>
      <c r="BG7" t="s">
        <v>345</v>
      </c>
      <c r="BH7" t="s">
        <v>345</v>
      </c>
      <c r="BI7" t="s">
        <v>345</v>
      </c>
      <c r="BJ7" t="s">
        <v>345</v>
      </c>
      <c r="BK7" t="s">
        <v>345</v>
      </c>
      <c r="BL7" t="s">
        <v>345</v>
      </c>
      <c r="BM7" t="s">
        <v>345</v>
      </c>
      <c r="BN7" t="s">
        <v>345</v>
      </c>
      <c r="BO7" t="s">
        <v>345</v>
      </c>
      <c r="BP7" t="s">
        <v>345</v>
      </c>
      <c r="BQ7" t="s">
        <v>345</v>
      </c>
      <c r="BR7" t="s">
        <v>345</v>
      </c>
      <c r="BS7" t="s">
        <v>345</v>
      </c>
      <c r="BT7" t="s">
        <v>345</v>
      </c>
      <c r="BU7" t="s">
        <v>345</v>
      </c>
      <c r="BV7" t="s">
        <v>345</v>
      </c>
      <c r="BW7">
        <v>0</v>
      </c>
      <c r="BX7">
        <v>0</v>
      </c>
      <c r="BY7">
        <v>39</v>
      </c>
      <c r="BZ7">
        <v>2553</v>
      </c>
      <c r="CA7">
        <v>0</v>
      </c>
      <c r="CB7">
        <v>0</v>
      </c>
      <c r="CC7">
        <v>0</v>
      </c>
      <c r="CD7">
        <v>0</v>
      </c>
      <c r="CE7">
        <v>13982</v>
      </c>
      <c r="CF7">
        <v>20996</v>
      </c>
      <c r="CG7">
        <v>0</v>
      </c>
      <c r="CH7">
        <v>0</v>
      </c>
      <c r="CI7">
        <v>11496</v>
      </c>
      <c r="CJ7">
        <v>43632</v>
      </c>
      <c r="CK7">
        <v>0</v>
      </c>
      <c r="CL7">
        <v>0</v>
      </c>
      <c r="CM7">
        <v>0</v>
      </c>
      <c r="CN7">
        <v>1435</v>
      </c>
      <c r="CO7">
        <v>0</v>
      </c>
      <c r="CP7">
        <v>46645</v>
      </c>
      <c r="CQ7">
        <v>0</v>
      </c>
      <c r="CR7">
        <v>608</v>
      </c>
      <c r="CS7">
        <v>0</v>
      </c>
      <c r="CT7">
        <v>65535</v>
      </c>
      <c r="CU7">
        <v>1226</v>
      </c>
      <c r="CV7">
        <v>0</v>
      </c>
      <c r="CW7">
        <v>138</v>
      </c>
      <c r="CX7">
        <v>951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 t="s">
        <v>345</v>
      </c>
      <c r="DG7" t="s">
        <v>345</v>
      </c>
      <c r="DH7" t="s">
        <v>486</v>
      </c>
      <c r="DI7" t="s">
        <v>588</v>
      </c>
      <c r="DJ7" t="s">
        <v>345</v>
      </c>
      <c r="DK7" t="s">
        <v>345</v>
      </c>
      <c r="DL7" t="s">
        <v>345</v>
      </c>
      <c r="DM7" t="s">
        <v>345</v>
      </c>
      <c r="DN7" t="s">
        <v>382</v>
      </c>
      <c r="DO7" t="s">
        <v>345</v>
      </c>
      <c r="DP7" t="s">
        <v>345</v>
      </c>
      <c r="DQ7" t="s">
        <v>345</v>
      </c>
      <c r="DR7" t="s">
        <v>345</v>
      </c>
      <c r="DS7" t="s">
        <v>414</v>
      </c>
      <c r="DT7" t="s">
        <v>345</v>
      </c>
      <c r="DU7" t="s">
        <v>345</v>
      </c>
      <c r="DV7" t="s">
        <v>345</v>
      </c>
      <c r="DW7" t="s">
        <v>615</v>
      </c>
      <c r="DX7" t="s">
        <v>345</v>
      </c>
      <c r="DY7" t="s">
        <v>593</v>
      </c>
      <c r="DZ7" t="s">
        <v>346</v>
      </c>
      <c r="EA7" t="s">
        <v>616</v>
      </c>
      <c r="EB7" t="s">
        <v>345</v>
      </c>
      <c r="EC7" t="s">
        <v>617</v>
      </c>
      <c r="ED7" t="s">
        <v>602</v>
      </c>
      <c r="EE7" t="s">
        <v>345</v>
      </c>
      <c r="EF7" t="s">
        <v>618</v>
      </c>
      <c r="EG7" t="s">
        <v>580</v>
      </c>
      <c r="EH7" t="s">
        <v>345</v>
      </c>
      <c r="EI7" t="s">
        <v>345</v>
      </c>
      <c r="EJ7" t="s">
        <v>345</v>
      </c>
      <c r="EK7" t="s">
        <v>345</v>
      </c>
      <c r="EL7" t="s">
        <v>345</v>
      </c>
      <c r="EM7" t="s">
        <v>345</v>
      </c>
      <c r="EN7" t="s">
        <v>345</v>
      </c>
      <c r="EO7">
        <v>0</v>
      </c>
      <c r="EP7">
        <v>0</v>
      </c>
      <c r="EQ7">
        <v>6</v>
      </c>
      <c r="ER7">
        <v>65</v>
      </c>
      <c r="ES7">
        <v>0</v>
      </c>
      <c r="ET7">
        <v>0</v>
      </c>
      <c r="EU7">
        <v>0</v>
      </c>
      <c r="EV7">
        <v>0</v>
      </c>
      <c r="EW7">
        <v>63</v>
      </c>
      <c r="EX7">
        <v>0</v>
      </c>
      <c r="EY7">
        <v>0</v>
      </c>
      <c r="EZ7">
        <v>0</v>
      </c>
      <c r="FA7">
        <v>0</v>
      </c>
      <c r="FB7">
        <v>637</v>
      </c>
      <c r="FC7">
        <v>0</v>
      </c>
      <c r="FD7">
        <v>0</v>
      </c>
      <c r="FE7">
        <v>0</v>
      </c>
      <c r="FF7">
        <v>26</v>
      </c>
      <c r="FG7">
        <v>0</v>
      </c>
      <c r="FH7">
        <v>3148</v>
      </c>
      <c r="FI7">
        <v>16</v>
      </c>
      <c r="FJ7">
        <v>88</v>
      </c>
      <c r="FK7">
        <v>0</v>
      </c>
      <c r="FL7">
        <v>8592</v>
      </c>
      <c r="FM7">
        <v>533</v>
      </c>
      <c r="FN7">
        <v>0</v>
      </c>
      <c r="FO7">
        <v>3</v>
      </c>
      <c r="FP7">
        <v>40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0</v>
      </c>
      <c r="HI7">
        <v>45</v>
      </c>
      <c r="HJ7">
        <v>2618</v>
      </c>
      <c r="HK7">
        <v>0</v>
      </c>
      <c r="HL7">
        <v>0</v>
      </c>
      <c r="HM7">
        <v>0</v>
      </c>
      <c r="HN7">
        <v>0</v>
      </c>
      <c r="HO7">
        <v>14045</v>
      </c>
      <c r="HP7">
        <v>20996</v>
      </c>
      <c r="HQ7">
        <v>0</v>
      </c>
      <c r="HR7">
        <v>0</v>
      </c>
      <c r="HS7">
        <v>11496</v>
      </c>
      <c r="HT7">
        <v>44269</v>
      </c>
      <c r="HU7">
        <v>0</v>
      </c>
      <c r="HV7">
        <v>0</v>
      </c>
      <c r="HW7">
        <v>0</v>
      </c>
      <c r="HX7">
        <v>1461</v>
      </c>
      <c r="HY7">
        <v>0</v>
      </c>
      <c r="HZ7">
        <v>49793</v>
      </c>
      <c r="IA7">
        <v>16</v>
      </c>
      <c r="IB7">
        <v>696</v>
      </c>
      <c r="IC7">
        <v>0</v>
      </c>
      <c r="ID7">
        <v>74127</v>
      </c>
      <c r="IE7">
        <v>1759</v>
      </c>
      <c r="IF7">
        <v>0</v>
      </c>
      <c r="IG7">
        <v>141</v>
      </c>
      <c r="IH7">
        <v>991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 s="32">
        <v>159511</v>
      </c>
      <c r="IS7" s="32">
        <v>821632</v>
      </c>
      <c r="IT7">
        <v>0</v>
      </c>
      <c r="IU7">
        <v>0</v>
      </c>
      <c r="IV7">
        <v>0</v>
      </c>
      <c r="IW7">
        <v>0</v>
      </c>
      <c r="IX7" s="32">
        <v>121091</v>
      </c>
      <c r="IY7" s="32">
        <v>118503</v>
      </c>
      <c r="IZ7">
        <v>0</v>
      </c>
      <c r="JA7">
        <v>0</v>
      </c>
      <c r="JB7" s="32">
        <v>56367</v>
      </c>
      <c r="JC7" s="32">
        <v>822002</v>
      </c>
      <c r="JD7">
        <v>0</v>
      </c>
      <c r="JE7">
        <v>0</v>
      </c>
      <c r="JF7">
        <v>0</v>
      </c>
      <c r="JG7" s="32">
        <v>843114</v>
      </c>
      <c r="JH7">
        <v>0</v>
      </c>
      <c r="JI7" s="32">
        <v>1328247</v>
      </c>
      <c r="JJ7" s="32">
        <v>108312</v>
      </c>
      <c r="JK7" s="32">
        <v>2203807</v>
      </c>
      <c r="JL7">
        <v>0</v>
      </c>
      <c r="JM7" s="32">
        <v>1581278</v>
      </c>
      <c r="JN7" s="32">
        <v>1601717</v>
      </c>
      <c r="JO7">
        <v>0</v>
      </c>
      <c r="JP7" s="32">
        <v>2698887</v>
      </c>
      <c r="JQ7" s="32">
        <v>1643021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</row>
    <row r="8" spans="1:284" ht="14.4" x14ac:dyDescent="0.3">
      <c r="A8" s="31">
        <v>46210</v>
      </c>
      <c r="B8">
        <v>0</v>
      </c>
      <c r="C8" t="s">
        <v>345</v>
      </c>
      <c r="D8" t="s">
        <v>346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 t="s">
        <v>345</v>
      </c>
      <c r="AO8" t="s">
        <v>345</v>
      </c>
      <c r="AP8" t="s">
        <v>345</v>
      </c>
      <c r="AQ8" t="s">
        <v>345</v>
      </c>
      <c r="AR8" t="s">
        <v>345</v>
      </c>
      <c r="AS8" t="s">
        <v>345</v>
      </c>
      <c r="AT8" t="s">
        <v>345</v>
      </c>
      <c r="AU8" t="s">
        <v>345</v>
      </c>
      <c r="AV8" t="s">
        <v>345</v>
      </c>
      <c r="AW8" t="s">
        <v>345</v>
      </c>
      <c r="AX8" t="s">
        <v>345</v>
      </c>
      <c r="AY8" t="s">
        <v>345</v>
      </c>
      <c r="AZ8" t="s">
        <v>345</v>
      </c>
      <c r="BA8" t="s">
        <v>345</v>
      </c>
      <c r="BB8" t="s">
        <v>345</v>
      </c>
      <c r="BC8" t="s">
        <v>345</v>
      </c>
      <c r="BD8" t="s">
        <v>345</v>
      </c>
      <c r="BE8" t="s">
        <v>345</v>
      </c>
      <c r="BF8" t="s">
        <v>345</v>
      </c>
      <c r="BG8" t="s">
        <v>345</v>
      </c>
      <c r="BH8" t="s">
        <v>345</v>
      </c>
      <c r="BI8" t="s">
        <v>345</v>
      </c>
      <c r="BJ8" t="s">
        <v>345</v>
      </c>
      <c r="BK8" t="s">
        <v>345</v>
      </c>
      <c r="BL8" t="s">
        <v>345</v>
      </c>
      <c r="BM8" t="s">
        <v>345</v>
      </c>
      <c r="BN8" t="s">
        <v>345</v>
      </c>
      <c r="BO8" t="s">
        <v>345</v>
      </c>
      <c r="BP8" t="s">
        <v>345</v>
      </c>
      <c r="BQ8" t="s">
        <v>345</v>
      </c>
      <c r="BR8" t="s">
        <v>345</v>
      </c>
      <c r="BS8" t="s">
        <v>345</v>
      </c>
      <c r="BT8" t="s">
        <v>345</v>
      </c>
      <c r="BU8" t="s">
        <v>345</v>
      </c>
      <c r="BV8" t="s">
        <v>345</v>
      </c>
      <c r="BW8">
        <v>0</v>
      </c>
      <c r="BX8">
        <v>0</v>
      </c>
      <c r="BY8">
        <v>37</v>
      </c>
      <c r="BZ8">
        <v>2498</v>
      </c>
      <c r="CA8">
        <v>0</v>
      </c>
      <c r="CB8">
        <v>0</v>
      </c>
      <c r="CC8">
        <v>0</v>
      </c>
      <c r="CD8">
        <v>0</v>
      </c>
      <c r="CE8">
        <v>13837</v>
      </c>
      <c r="CF8">
        <v>21426</v>
      </c>
      <c r="CG8">
        <v>0</v>
      </c>
      <c r="CH8">
        <v>0</v>
      </c>
      <c r="CI8">
        <v>11304</v>
      </c>
      <c r="CJ8">
        <v>40457</v>
      </c>
      <c r="CK8">
        <v>0</v>
      </c>
      <c r="CL8">
        <v>0</v>
      </c>
      <c r="CM8">
        <v>0</v>
      </c>
      <c r="CN8">
        <v>1377</v>
      </c>
      <c r="CO8">
        <v>0</v>
      </c>
      <c r="CP8">
        <v>47528</v>
      </c>
      <c r="CQ8">
        <v>0</v>
      </c>
      <c r="CR8">
        <v>600</v>
      </c>
      <c r="CS8">
        <v>0</v>
      </c>
      <c r="CT8">
        <v>66281</v>
      </c>
      <c r="CU8">
        <v>1310</v>
      </c>
      <c r="CV8">
        <v>0</v>
      </c>
      <c r="CW8">
        <v>123</v>
      </c>
      <c r="CX8">
        <v>862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 t="s">
        <v>345</v>
      </c>
      <c r="DG8" t="s">
        <v>345</v>
      </c>
      <c r="DH8" t="s">
        <v>619</v>
      </c>
      <c r="DI8" t="s">
        <v>620</v>
      </c>
      <c r="DJ8" t="s">
        <v>345</v>
      </c>
      <c r="DK8" t="s">
        <v>345</v>
      </c>
      <c r="DL8" t="s">
        <v>345</v>
      </c>
      <c r="DM8" t="s">
        <v>345</v>
      </c>
      <c r="DN8" t="s">
        <v>382</v>
      </c>
      <c r="DO8" t="s">
        <v>345</v>
      </c>
      <c r="DP8" t="s">
        <v>345</v>
      </c>
      <c r="DQ8" t="s">
        <v>345</v>
      </c>
      <c r="DR8" t="s">
        <v>345</v>
      </c>
      <c r="DS8" t="s">
        <v>413</v>
      </c>
      <c r="DT8" t="s">
        <v>345</v>
      </c>
      <c r="DU8" t="s">
        <v>345</v>
      </c>
      <c r="DV8" t="s">
        <v>345</v>
      </c>
      <c r="DW8" t="s">
        <v>425</v>
      </c>
      <c r="DX8" t="s">
        <v>345</v>
      </c>
      <c r="DY8" t="s">
        <v>559</v>
      </c>
      <c r="DZ8" t="s">
        <v>346</v>
      </c>
      <c r="EA8" t="s">
        <v>621</v>
      </c>
      <c r="EB8" t="s">
        <v>345</v>
      </c>
      <c r="EC8" t="s">
        <v>622</v>
      </c>
      <c r="ED8" t="s">
        <v>623</v>
      </c>
      <c r="EE8" t="s">
        <v>345</v>
      </c>
      <c r="EF8" t="s">
        <v>433</v>
      </c>
      <c r="EG8" t="s">
        <v>624</v>
      </c>
      <c r="EH8" t="s">
        <v>345</v>
      </c>
      <c r="EI8" t="s">
        <v>345</v>
      </c>
      <c r="EJ8" t="s">
        <v>345</v>
      </c>
      <c r="EK8" t="s">
        <v>345</v>
      </c>
      <c r="EL8" t="s">
        <v>345</v>
      </c>
      <c r="EM8" t="s">
        <v>345</v>
      </c>
      <c r="EN8" t="s">
        <v>345</v>
      </c>
      <c r="EO8">
        <v>0</v>
      </c>
      <c r="EP8">
        <v>0</v>
      </c>
      <c r="EQ8">
        <v>11</v>
      </c>
      <c r="ER8">
        <v>52</v>
      </c>
      <c r="ES8">
        <v>0</v>
      </c>
      <c r="ET8">
        <v>0</v>
      </c>
      <c r="EU8">
        <v>0</v>
      </c>
      <c r="EV8">
        <v>0</v>
      </c>
      <c r="EW8">
        <v>63</v>
      </c>
      <c r="EX8">
        <v>0</v>
      </c>
      <c r="EY8">
        <v>0</v>
      </c>
      <c r="EZ8">
        <v>0</v>
      </c>
      <c r="FA8">
        <v>0</v>
      </c>
      <c r="FB8">
        <v>297</v>
      </c>
      <c r="FC8">
        <v>0</v>
      </c>
      <c r="FD8">
        <v>0</v>
      </c>
      <c r="FE8">
        <v>0</v>
      </c>
      <c r="FF8">
        <v>27</v>
      </c>
      <c r="FG8">
        <v>0</v>
      </c>
      <c r="FH8">
        <v>2866</v>
      </c>
      <c r="FI8">
        <v>13</v>
      </c>
      <c r="FJ8">
        <v>85</v>
      </c>
      <c r="FK8">
        <v>0</v>
      </c>
      <c r="FL8">
        <v>8863</v>
      </c>
      <c r="FM8">
        <v>523</v>
      </c>
      <c r="FN8">
        <v>0</v>
      </c>
      <c r="FO8">
        <v>4</v>
      </c>
      <c r="FP8">
        <v>117</v>
      </c>
      <c r="FQ8">
        <v>0</v>
      </c>
      <c r="FR8">
        <v>0</v>
      </c>
      <c r="FS8">
        <v>0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48</v>
      </c>
      <c r="HJ8">
        <v>2550</v>
      </c>
      <c r="HK8">
        <v>0</v>
      </c>
      <c r="HL8">
        <v>0</v>
      </c>
      <c r="HM8">
        <v>0</v>
      </c>
      <c r="HN8">
        <v>0</v>
      </c>
      <c r="HO8">
        <v>13900</v>
      </c>
      <c r="HP8">
        <v>21426</v>
      </c>
      <c r="HQ8">
        <v>0</v>
      </c>
      <c r="HR8">
        <v>0</v>
      </c>
      <c r="HS8">
        <v>11304</v>
      </c>
      <c r="HT8">
        <v>40754</v>
      </c>
      <c r="HU8">
        <v>0</v>
      </c>
      <c r="HV8">
        <v>0</v>
      </c>
      <c r="HW8">
        <v>0</v>
      </c>
      <c r="HX8">
        <v>1404</v>
      </c>
      <c r="HY8">
        <v>0</v>
      </c>
      <c r="HZ8">
        <v>50394</v>
      </c>
      <c r="IA8">
        <v>13</v>
      </c>
      <c r="IB8">
        <v>685</v>
      </c>
      <c r="IC8">
        <v>0</v>
      </c>
      <c r="ID8">
        <v>75144</v>
      </c>
      <c r="IE8">
        <v>1833</v>
      </c>
      <c r="IF8">
        <v>0</v>
      </c>
      <c r="IG8">
        <v>127</v>
      </c>
      <c r="IH8">
        <v>979</v>
      </c>
      <c r="II8">
        <v>0</v>
      </c>
      <c r="IJ8">
        <v>0</v>
      </c>
      <c r="IK8">
        <v>0</v>
      </c>
      <c r="IL8">
        <v>0</v>
      </c>
      <c r="IM8">
        <v>0</v>
      </c>
      <c r="IN8">
        <v>0</v>
      </c>
      <c r="IO8">
        <v>0</v>
      </c>
      <c r="IP8">
        <v>0</v>
      </c>
      <c r="IQ8">
        <v>0</v>
      </c>
      <c r="IR8" s="32">
        <v>149479</v>
      </c>
      <c r="IS8" s="32">
        <v>802002</v>
      </c>
      <c r="IT8">
        <v>0</v>
      </c>
      <c r="IU8">
        <v>0</v>
      </c>
      <c r="IV8">
        <v>0</v>
      </c>
      <c r="IW8">
        <v>0</v>
      </c>
      <c r="IX8" s="32">
        <v>123247</v>
      </c>
      <c r="IY8" s="32">
        <v>113877</v>
      </c>
      <c r="IZ8">
        <v>0</v>
      </c>
      <c r="JA8">
        <v>0</v>
      </c>
      <c r="JB8" s="32">
        <v>55467</v>
      </c>
      <c r="JC8" s="32">
        <v>721734</v>
      </c>
      <c r="JD8">
        <v>0</v>
      </c>
      <c r="JE8">
        <v>0</v>
      </c>
      <c r="JF8">
        <v>0</v>
      </c>
      <c r="JG8" s="32">
        <v>940741</v>
      </c>
      <c r="JH8">
        <v>0</v>
      </c>
      <c r="JI8" s="32">
        <v>1349868</v>
      </c>
      <c r="JJ8" s="32">
        <v>104615</v>
      </c>
      <c r="JK8" s="32">
        <v>2263972</v>
      </c>
      <c r="JL8">
        <v>0</v>
      </c>
      <c r="JM8" s="32">
        <v>1621175</v>
      </c>
      <c r="JN8" s="32">
        <v>1670963</v>
      </c>
      <c r="JO8">
        <v>0</v>
      </c>
      <c r="JP8" s="32">
        <v>2644512</v>
      </c>
      <c r="JQ8" s="32">
        <v>1529536</v>
      </c>
      <c r="JR8">
        <v>0</v>
      </c>
      <c r="JS8">
        <v>0</v>
      </c>
      <c r="JT8">
        <v>0</v>
      </c>
      <c r="JU8">
        <v>0</v>
      </c>
      <c r="JV8">
        <v>0</v>
      </c>
      <c r="JW8">
        <v>0</v>
      </c>
      <c r="JX8">
        <v>0</v>
      </c>
    </row>
    <row r="9" spans="1:284" ht="14.4" x14ac:dyDescent="0.3">
      <c r="A9" s="31">
        <v>46211</v>
      </c>
      <c r="B9">
        <v>0</v>
      </c>
      <c r="C9" t="s">
        <v>345</v>
      </c>
      <c r="D9" t="s">
        <v>346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 t="s">
        <v>345</v>
      </c>
      <c r="AO9" t="s">
        <v>345</v>
      </c>
      <c r="AP9" t="s">
        <v>345</v>
      </c>
      <c r="AQ9" t="s">
        <v>345</v>
      </c>
      <c r="AR9" t="s">
        <v>345</v>
      </c>
      <c r="AS9" t="s">
        <v>345</v>
      </c>
      <c r="AT9" t="s">
        <v>345</v>
      </c>
      <c r="AU9" t="s">
        <v>345</v>
      </c>
      <c r="AV9" t="s">
        <v>345</v>
      </c>
      <c r="AW9" t="s">
        <v>345</v>
      </c>
      <c r="AX9" t="s">
        <v>345</v>
      </c>
      <c r="AY9" t="s">
        <v>345</v>
      </c>
      <c r="AZ9" t="s">
        <v>345</v>
      </c>
      <c r="BA9" t="s">
        <v>345</v>
      </c>
      <c r="BB9" t="s">
        <v>345</v>
      </c>
      <c r="BC9" t="s">
        <v>345</v>
      </c>
      <c r="BD9" t="s">
        <v>345</v>
      </c>
      <c r="BE9" t="s">
        <v>345</v>
      </c>
      <c r="BF9" t="s">
        <v>345</v>
      </c>
      <c r="BG9" t="s">
        <v>345</v>
      </c>
      <c r="BH9" t="s">
        <v>345</v>
      </c>
      <c r="BI9" t="s">
        <v>345</v>
      </c>
      <c r="BJ9" t="s">
        <v>345</v>
      </c>
      <c r="BK9" t="s">
        <v>345</v>
      </c>
      <c r="BL9" t="s">
        <v>345</v>
      </c>
      <c r="BM9" t="s">
        <v>345</v>
      </c>
      <c r="BN9" t="s">
        <v>345</v>
      </c>
      <c r="BO9" t="s">
        <v>345</v>
      </c>
      <c r="BP9" t="s">
        <v>345</v>
      </c>
      <c r="BQ9" t="s">
        <v>345</v>
      </c>
      <c r="BR9" t="s">
        <v>345</v>
      </c>
      <c r="BS9" t="s">
        <v>345</v>
      </c>
      <c r="BT9" t="s">
        <v>345</v>
      </c>
      <c r="BU9" t="s">
        <v>345</v>
      </c>
      <c r="BV9" t="s">
        <v>345</v>
      </c>
      <c r="BW9">
        <v>0</v>
      </c>
      <c r="BX9">
        <v>0</v>
      </c>
      <c r="BY9">
        <v>29</v>
      </c>
      <c r="BZ9">
        <v>2932</v>
      </c>
      <c r="CA9">
        <v>0</v>
      </c>
      <c r="CB9">
        <v>0</v>
      </c>
      <c r="CC9">
        <v>0</v>
      </c>
      <c r="CD9">
        <v>0</v>
      </c>
      <c r="CE9">
        <v>16436</v>
      </c>
      <c r="CF9">
        <v>21984</v>
      </c>
      <c r="CG9">
        <v>0</v>
      </c>
      <c r="CH9">
        <v>0</v>
      </c>
      <c r="CI9">
        <v>11585</v>
      </c>
      <c r="CJ9">
        <v>44126</v>
      </c>
      <c r="CK9">
        <v>0</v>
      </c>
      <c r="CL9">
        <v>0</v>
      </c>
      <c r="CM9">
        <v>0</v>
      </c>
      <c r="CN9">
        <v>1384</v>
      </c>
      <c r="CO9">
        <v>0</v>
      </c>
      <c r="CP9">
        <v>50005</v>
      </c>
      <c r="CQ9">
        <v>0</v>
      </c>
      <c r="CR9">
        <v>650</v>
      </c>
      <c r="CS9">
        <v>0</v>
      </c>
      <c r="CT9">
        <v>70388</v>
      </c>
      <c r="CU9">
        <v>1375</v>
      </c>
      <c r="CV9">
        <v>0</v>
      </c>
      <c r="CW9">
        <v>189</v>
      </c>
      <c r="CX9">
        <v>939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 t="s">
        <v>345</v>
      </c>
      <c r="DG9" t="s">
        <v>345</v>
      </c>
      <c r="DH9" t="s">
        <v>579</v>
      </c>
      <c r="DI9" t="s">
        <v>625</v>
      </c>
      <c r="DJ9" t="s">
        <v>345</v>
      </c>
      <c r="DK9" t="s">
        <v>345</v>
      </c>
      <c r="DL9" t="s">
        <v>345</v>
      </c>
      <c r="DM9" t="s">
        <v>345</v>
      </c>
      <c r="DN9" t="s">
        <v>394</v>
      </c>
      <c r="DO9" t="s">
        <v>345</v>
      </c>
      <c r="DP9" t="s">
        <v>345</v>
      </c>
      <c r="DQ9" t="s">
        <v>345</v>
      </c>
      <c r="DR9" t="s">
        <v>345</v>
      </c>
      <c r="DS9" t="s">
        <v>407</v>
      </c>
      <c r="DT9" t="s">
        <v>345</v>
      </c>
      <c r="DU9" t="s">
        <v>345</v>
      </c>
      <c r="DV9" t="s">
        <v>345</v>
      </c>
      <c r="DW9" t="s">
        <v>626</v>
      </c>
      <c r="DX9" t="s">
        <v>345</v>
      </c>
      <c r="DY9" t="s">
        <v>627</v>
      </c>
      <c r="DZ9" t="s">
        <v>346</v>
      </c>
      <c r="EA9" t="s">
        <v>628</v>
      </c>
      <c r="EB9" t="s">
        <v>345</v>
      </c>
      <c r="EC9" t="s">
        <v>629</v>
      </c>
      <c r="ED9" t="s">
        <v>630</v>
      </c>
      <c r="EE9" t="s">
        <v>345</v>
      </c>
      <c r="EF9" t="s">
        <v>426</v>
      </c>
      <c r="EG9" t="s">
        <v>540</v>
      </c>
      <c r="EH9" t="s">
        <v>345</v>
      </c>
      <c r="EI9" t="s">
        <v>345</v>
      </c>
      <c r="EJ9" t="s">
        <v>345</v>
      </c>
      <c r="EK9" t="s">
        <v>345</v>
      </c>
      <c r="EL9" t="s">
        <v>345</v>
      </c>
      <c r="EM9" t="s">
        <v>345</v>
      </c>
      <c r="EN9" t="s">
        <v>345</v>
      </c>
      <c r="EO9">
        <v>0</v>
      </c>
      <c r="EP9">
        <v>0</v>
      </c>
      <c r="EQ9">
        <v>10</v>
      </c>
      <c r="ER9">
        <v>70</v>
      </c>
      <c r="ES9">
        <v>0</v>
      </c>
      <c r="ET9">
        <v>0</v>
      </c>
      <c r="EU9">
        <v>0</v>
      </c>
      <c r="EV9">
        <v>0</v>
      </c>
      <c r="EW9">
        <v>90</v>
      </c>
      <c r="EX9">
        <v>0</v>
      </c>
      <c r="EY9">
        <v>0</v>
      </c>
      <c r="EZ9">
        <v>0</v>
      </c>
      <c r="FA9">
        <v>0</v>
      </c>
      <c r="FB9">
        <v>142</v>
      </c>
      <c r="FC9">
        <v>0</v>
      </c>
      <c r="FD9">
        <v>0</v>
      </c>
      <c r="FE9">
        <v>0</v>
      </c>
      <c r="FF9">
        <v>29</v>
      </c>
      <c r="FG9">
        <v>0</v>
      </c>
      <c r="FH9">
        <v>2905</v>
      </c>
      <c r="FI9">
        <v>13</v>
      </c>
      <c r="FJ9">
        <v>87</v>
      </c>
      <c r="FK9">
        <v>0</v>
      </c>
      <c r="FL9">
        <v>9097</v>
      </c>
      <c r="FM9">
        <v>490</v>
      </c>
      <c r="FN9">
        <v>0</v>
      </c>
      <c r="FO9">
        <v>4</v>
      </c>
      <c r="FP9">
        <v>33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0</v>
      </c>
      <c r="GX9">
        <v>0</v>
      </c>
      <c r="GY9">
        <v>0</v>
      </c>
      <c r="GZ9">
        <v>0</v>
      </c>
      <c r="HA9">
        <v>0</v>
      </c>
      <c r="HB9">
        <v>0</v>
      </c>
      <c r="HC9">
        <v>0</v>
      </c>
      <c r="HD9">
        <v>0</v>
      </c>
      <c r="HE9">
        <v>0</v>
      </c>
      <c r="HF9">
        <v>0</v>
      </c>
      <c r="HG9">
        <v>0</v>
      </c>
      <c r="HH9">
        <v>0</v>
      </c>
      <c r="HI9">
        <v>39</v>
      </c>
      <c r="HJ9">
        <v>3002</v>
      </c>
      <c r="HK9">
        <v>0</v>
      </c>
      <c r="HL9">
        <v>0</v>
      </c>
      <c r="HM9">
        <v>0</v>
      </c>
      <c r="HN9">
        <v>0</v>
      </c>
      <c r="HO9">
        <v>16526</v>
      </c>
      <c r="HP9">
        <v>21984</v>
      </c>
      <c r="HQ9">
        <v>0</v>
      </c>
      <c r="HR9">
        <v>0</v>
      </c>
      <c r="HS9">
        <v>11585</v>
      </c>
      <c r="HT9">
        <v>44268</v>
      </c>
      <c r="HU9">
        <v>0</v>
      </c>
      <c r="HV9">
        <v>0</v>
      </c>
      <c r="HW9">
        <v>0</v>
      </c>
      <c r="HX9">
        <v>1413</v>
      </c>
      <c r="HY9">
        <v>0</v>
      </c>
      <c r="HZ9">
        <v>52910</v>
      </c>
      <c r="IA9">
        <v>13</v>
      </c>
      <c r="IB9">
        <v>737</v>
      </c>
      <c r="IC9">
        <v>0</v>
      </c>
      <c r="ID9">
        <v>79485</v>
      </c>
      <c r="IE9">
        <v>1865</v>
      </c>
      <c r="IF9">
        <v>0</v>
      </c>
      <c r="IG9">
        <v>193</v>
      </c>
      <c r="IH9">
        <v>972</v>
      </c>
      <c r="II9">
        <v>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 s="32">
        <v>128718</v>
      </c>
      <c r="IS9" s="32">
        <v>736365</v>
      </c>
      <c r="IT9">
        <v>0</v>
      </c>
      <c r="IU9">
        <v>0</v>
      </c>
      <c r="IV9">
        <v>0</v>
      </c>
      <c r="IW9">
        <v>0</v>
      </c>
      <c r="IX9" s="32">
        <v>114774</v>
      </c>
      <c r="IY9" s="32">
        <v>116358</v>
      </c>
      <c r="IZ9">
        <v>0</v>
      </c>
      <c r="JA9">
        <v>0</v>
      </c>
      <c r="JB9" s="32">
        <v>54775</v>
      </c>
      <c r="JC9" s="32">
        <v>502248</v>
      </c>
      <c r="JD9">
        <v>0</v>
      </c>
      <c r="JE9">
        <v>0</v>
      </c>
      <c r="JF9">
        <v>0</v>
      </c>
      <c r="JG9" s="32">
        <v>716752</v>
      </c>
      <c r="JH9">
        <v>0</v>
      </c>
      <c r="JI9" s="32">
        <v>1212870</v>
      </c>
      <c r="JJ9" s="32">
        <v>99000</v>
      </c>
      <c r="JK9" s="32">
        <v>2135841</v>
      </c>
      <c r="JL9">
        <v>0</v>
      </c>
      <c r="JM9" s="32">
        <v>1364226</v>
      </c>
      <c r="JN9" s="32">
        <v>1553158</v>
      </c>
      <c r="JO9">
        <v>0</v>
      </c>
      <c r="JP9" s="32">
        <v>2437938</v>
      </c>
      <c r="JQ9" s="32">
        <v>1477547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</row>
    <row r="10" spans="1:284" ht="14.4" x14ac:dyDescent="0.3">
      <c r="A10" s="31">
        <v>46212</v>
      </c>
      <c r="B10">
        <v>0</v>
      </c>
      <c r="C10" t="s">
        <v>345</v>
      </c>
      <c r="D10" t="s">
        <v>346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 t="s">
        <v>345</v>
      </c>
      <c r="AO10" t="s">
        <v>345</v>
      </c>
      <c r="AP10" t="s">
        <v>345</v>
      </c>
      <c r="AQ10" t="s">
        <v>345</v>
      </c>
      <c r="AR10" t="s">
        <v>345</v>
      </c>
      <c r="AS10" t="s">
        <v>345</v>
      </c>
      <c r="AT10" t="s">
        <v>345</v>
      </c>
      <c r="AU10" t="s">
        <v>345</v>
      </c>
      <c r="AV10" t="s">
        <v>345</v>
      </c>
      <c r="AW10" t="s">
        <v>345</v>
      </c>
      <c r="AX10" t="s">
        <v>345</v>
      </c>
      <c r="AY10" t="s">
        <v>345</v>
      </c>
      <c r="AZ10" t="s">
        <v>345</v>
      </c>
      <c r="BA10" t="s">
        <v>345</v>
      </c>
      <c r="BB10" t="s">
        <v>345</v>
      </c>
      <c r="BC10" t="s">
        <v>345</v>
      </c>
      <c r="BD10" t="s">
        <v>345</v>
      </c>
      <c r="BE10" t="s">
        <v>345</v>
      </c>
      <c r="BF10" t="s">
        <v>345</v>
      </c>
      <c r="BG10" t="s">
        <v>345</v>
      </c>
      <c r="BH10" t="s">
        <v>345</v>
      </c>
      <c r="BI10" t="s">
        <v>345</v>
      </c>
      <c r="BJ10" t="s">
        <v>345</v>
      </c>
      <c r="BK10" t="s">
        <v>345</v>
      </c>
      <c r="BL10" t="s">
        <v>345</v>
      </c>
      <c r="BM10" t="s">
        <v>345</v>
      </c>
      <c r="BN10" t="s">
        <v>345</v>
      </c>
      <c r="BO10" t="s">
        <v>345</v>
      </c>
      <c r="BP10" t="s">
        <v>345</v>
      </c>
      <c r="BQ10" t="s">
        <v>345</v>
      </c>
      <c r="BR10" t="s">
        <v>345</v>
      </c>
      <c r="BS10" t="s">
        <v>345</v>
      </c>
      <c r="BT10" t="s">
        <v>345</v>
      </c>
      <c r="BU10" t="s">
        <v>345</v>
      </c>
      <c r="BV10" t="s">
        <v>345</v>
      </c>
      <c r="BW10">
        <v>0</v>
      </c>
      <c r="BX10">
        <v>0</v>
      </c>
      <c r="BY10">
        <v>7</v>
      </c>
      <c r="BZ10">
        <v>2329</v>
      </c>
      <c r="CA10">
        <v>0</v>
      </c>
      <c r="CB10">
        <v>0</v>
      </c>
      <c r="CC10">
        <v>0</v>
      </c>
      <c r="CD10">
        <v>0</v>
      </c>
      <c r="CE10">
        <v>12551</v>
      </c>
      <c r="CF10">
        <v>20144</v>
      </c>
      <c r="CG10">
        <v>0</v>
      </c>
      <c r="CH10">
        <v>0</v>
      </c>
      <c r="CI10">
        <v>11258</v>
      </c>
      <c r="CJ10">
        <v>47195</v>
      </c>
      <c r="CK10">
        <v>0</v>
      </c>
      <c r="CL10">
        <v>0</v>
      </c>
      <c r="CM10">
        <v>0</v>
      </c>
      <c r="CN10">
        <v>1654</v>
      </c>
      <c r="CO10">
        <v>0</v>
      </c>
      <c r="CP10">
        <v>47917</v>
      </c>
      <c r="CQ10">
        <v>0</v>
      </c>
      <c r="CR10">
        <v>512</v>
      </c>
      <c r="CS10">
        <v>0</v>
      </c>
      <c r="CT10">
        <v>68354</v>
      </c>
      <c r="CU10">
        <v>1197</v>
      </c>
      <c r="CV10">
        <v>0</v>
      </c>
      <c r="CW10">
        <v>97</v>
      </c>
      <c r="CX10">
        <v>928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 t="s">
        <v>345</v>
      </c>
      <c r="DG10" t="s">
        <v>345</v>
      </c>
      <c r="DH10" t="s">
        <v>631</v>
      </c>
      <c r="DI10" t="s">
        <v>546</v>
      </c>
      <c r="DJ10" t="s">
        <v>345</v>
      </c>
      <c r="DK10" t="s">
        <v>345</v>
      </c>
      <c r="DL10" t="s">
        <v>345</v>
      </c>
      <c r="DM10" t="s">
        <v>345</v>
      </c>
      <c r="DN10" t="s">
        <v>494</v>
      </c>
      <c r="DO10" t="s">
        <v>345</v>
      </c>
      <c r="DP10" t="s">
        <v>345</v>
      </c>
      <c r="DQ10" t="s">
        <v>345</v>
      </c>
      <c r="DR10" t="s">
        <v>345</v>
      </c>
      <c r="DS10" t="s">
        <v>384</v>
      </c>
      <c r="DT10" t="s">
        <v>345</v>
      </c>
      <c r="DU10" t="s">
        <v>345</v>
      </c>
      <c r="DV10" t="s">
        <v>345</v>
      </c>
      <c r="DW10" t="s">
        <v>457</v>
      </c>
      <c r="DX10" t="s">
        <v>345</v>
      </c>
      <c r="DY10" t="s">
        <v>632</v>
      </c>
      <c r="DZ10" t="s">
        <v>346</v>
      </c>
      <c r="EA10" t="s">
        <v>633</v>
      </c>
      <c r="EB10" t="s">
        <v>345</v>
      </c>
      <c r="EC10" t="s">
        <v>634</v>
      </c>
      <c r="ED10" t="s">
        <v>635</v>
      </c>
      <c r="EE10" t="s">
        <v>345</v>
      </c>
      <c r="EF10" t="s">
        <v>636</v>
      </c>
      <c r="EG10" t="s">
        <v>637</v>
      </c>
      <c r="EH10" t="s">
        <v>345</v>
      </c>
      <c r="EI10" t="s">
        <v>345</v>
      </c>
      <c r="EJ10" t="s">
        <v>345</v>
      </c>
      <c r="EK10" t="s">
        <v>345</v>
      </c>
      <c r="EL10" t="s">
        <v>345</v>
      </c>
      <c r="EM10" t="s">
        <v>345</v>
      </c>
      <c r="EN10" t="s">
        <v>345</v>
      </c>
      <c r="EO10">
        <v>0</v>
      </c>
      <c r="EP10">
        <v>0</v>
      </c>
      <c r="EQ10">
        <v>5</v>
      </c>
      <c r="ER10">
        <v>28</v>
      </c>
      <c r="ES10">
        <v>0</v>
      </c>
      <c r="ET10">
        <v>0</v>
      </c>
      <c r="EU10">
        <v>0</v>
      </c>
      <c r="EV10">
        <v>0</v>
      </c>
      <c r="EW10">
        <v>90</v>
      </c>
      <c r="EX10">
        <v>0</v>
      </c>
      <c r="EY10">
        <v>0</v>
      </c>
      <c r="EZ10">
        <v>0</v>
      </c>
      <c r="FA10">
        <v>0</v>
      </c>
      <c r="FB10">
        <v>188</v>
      </c>
      <c r="FC10">
        <v>0</v>
      </c>
      <c r="FD10">
        <v>0</v>
      </c>
      <c r="FE10">
        <v>0</v>
      </c>
      <c r="FF10">
        <v>21</v>
      </c>
      <c r="FG10">
        <v>0</v>
      </c>
      <c r="FH10">
        <v>2680</v>
      </c>
      <c r="FI10">
        <v>17</v>
      </c>
      <c r="FJ10">
        <v>84</v>
      </c>
      <c r="FK10">
        <v>0</v>
      </c>
      <c r="FL10">
        <v>9235</v>
      </c>
      <c r="FM10">
        <v>478</v>
      </c>
      <c r="FN10">
        <v>0</v>
      </c>
      <c r="FO10">
        <v>5</v>
      </c>
      <c r="FP10">
        <v>42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0</v>
      </c>
      <c r="HH10">
        <v>0</v>
      </c>
      <c r="HI10">
        <v>12</v>
      </c>
      <c r="HJ10">
        <v>2357</v>
      </c>
      <c r="HK10">
        <v>0</v>
      </c>
      <c r="HL10">
        <v>0</v>
      </c>
      <c r="HM10">
        <v>0</v>
      </c>
      <c r="HN10">
        <v>0</v>
      </c>
      <c r="HO10">
        <v>12641</v>
      </c>
      <c r="HP10">
        <v>20144</v>
      </c>
      <c r="HQ10">
        <v>0</v>
      </c>
      <c r="HR10">
        <v>0</v>
      </c>
      <c r="HS10">
        <v>11258</v>
      </c>
      <c r="HT10">
        <v>47383</v>
      </c>
      <c r="HU10">
        <v>0</v>
      </c>
      <c r="HV10">
        <v>0</v>
      </c>
      <c r="HW10">
        <v>0</v>
      </c>
      <c r="HX10">
        <v>1675</v>
      </c>
      <c r="HY10">
        <v>0</v>
      </c>
      <c r="HZ10">
        <v>50597</v>
      </c>
      <c r="IA10">
        <v>17</v>
      </c>
      <c r="IB10">
        <v>596</v>
      </c>
      <c r="IC10">
        <v>0</v>
      </c>
      <c r="ID10">
        <v>77589</v>
      </c>
      <c r="IE10">
        <v>1675</v>
      </c>
      <c r="IF10">
        <v>0</v>
      </c>
      <c r="IG10">
        <v>102</v>
      </c>
      <c r="IH10">
        <v>970</v>
      </c>
      <c r="II10">
        <v>0</v>
      </c>
      <c r="IJ10">
        <v>0</v>
      </c>
      <c r="IK10">
        <v>0</v>
      </c>
      <c r="IL10">
        <v>0</v>
      </c>
      <c r="IM10">
        <v>0</v>
      </c>
      <c r="IN10">
        <v>0</v>
      </c>
      <c r="IO10">
        <v>0</v>
      </c>
      <c r="IP10">
        <v>0</v>
      </c>
      <c r="IQ10">
        <v>0</v>
      </c>
      <c r="IR10" s="32">
        <v>269667</v>
      </c>
      <c r="IS10" s="32">
        <v>739897</v>
      </c>
      <c r="IT10">
        <v>0</v>
      </c>
      <c r="IU10">
        <v>0</v>
      </c>
      <c r="IV10">
        <v>0</v>
      </c>
      <c r="IW10">
        <v>0</v>
      </c>
      <c r="IX10" s="32">
        <v>134464</v>
      </c>
      <c r="IY10" s="32">
        <v>129391</v>
      </c>
      <c r="IZ10">
        <v>0</v>
      </c>
      <c r="JA10">
        <v>0</v>
      </c>
      <c r="JB10" s="32">
        <v>54914</v>
      </c>
      <c r="JC10" s="32">
        <v>485522</v>
      </c>
      <c r="JD10">
        <v>0</v>
      </c>
      <c r="JE10">
        <v>0</v>
      </c>
      <c r="JF10">
        <v>0</v>
      </c>
      <c r="JG10" s="32">
        <v>741717</v>
      </c>
      <c r="JH10">
        <v>0</v>
      </c>
      <c r="JI10" s="32">
        <v>1202928</v>
      </c>
      <c r="JJ10" s="32">
        <v>98471</v>
      </c>
      <c r="JK10" s="32">
        <v>2004799</v>
      </c>
      <c r="JL10">
        <v>0</v>
      </c>
      <c r="JM10" s="32">
        <v>1359632</v>
      </c>
      <c r="JN10" s="32">
        <v>1482296</v>
      </c>
      <c r="JO10">
        <v>0</v>
      </c>
      <c r="JP10" s="32">
        <v>2417529</v>
      </c>
      <c r="JQ10" s="32">
        <v>1417453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0</v>
      </c>
      <c r="JX10">
        <v>0</v>
      </c>
    </row>
    <row r="11" spans="1:284" ht="14.4" x14ac:dyDescent="0.3">
      <c r="A11" s="31">
        <v>46213</v>
      </c>
      <c r="B11">
        <v>0</v>
      </c>
      <c r="C11" t="s">
        <v>345</v>
      </c>
      <c r="D11" t="s">
        <v>346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 t="s">
        <v>345</v>
      </c>
      <c r="AO11" t="s">
        <v>345</v>
      </c>
      <c r="AP11" t="s">
        <v>345</v>
      </c>
      <c r="AQ11" t="s">
        <v>345</v>
      </c>
      <c r="AR11" t="s">
        <v>345</v>
      </c>
      <c r="AS11" t="s">
        <v>345</v>
      </c>
      <c r="AT11" t="s">
        <v>345</v>
      </c>
      <c r="AU11" t="s">
        <v>345</v>
      </c>
      <c r="AV11" t="s">
        <v>345</v>
      </c>
      <c r="AW11" t="s">
        <v>345</v>
      </c>
      <c r="AX11" t="s">
        <v>345</v>
      </c>
      <c r="AY11" t="s">
        <v>345</v>
      </c>
      <c r="AZ11" t="s">
        <v>345</v>
      </c>
      <c r="BA11" t="s">
        <v>345</v>
      </c>
      <c r="BB11" t="s">
        <v>345</v>
      </c>
      <c r="BC11" t="s">
        <v>345</v>
      </c>
      <c r="BD11" t="s">
        <v>345</v>
      </c>
      <c r="BE11" t="s">
        <v>345</v>
      </c>
      <c r="BF11" t="s">
        <v>345</v>
      </c>
      <c r="BG11" t="s">
        <v>345</v>
      </c>
      <c r="BH11" t="s">
        <v>345</v>
      </c>
      <c r="BI11" t="s">
        <v>345</v>
      </c>
      <c r="BJ11" t="s">
        <v>345</v>
      </c>
      <c r="BK11" t="s">
        <v>345</v>
      </c>
      <c r="BL11" t="s">
        <v>345</v>
      </c>
      <c r="BM11" t="s">
        <v>345</v>
      </c>
      <c r="BN11" t="s">
        <v>345</v>
      </c>
      <c r="BO11" t="s">
        <v>345</v>
      </c>
      <c r="BP11" t="s">
        <v>345</v>
      </c>
      <c r="BQ11" t="s">
        <v>345</v>
      </c>
      <c r="BR11" t="s">
        <v>345</v>
      </c>
      <c r="BS11" t="s">
        <v>345</v>
      </c>
      <c r="BT11" t="s">
        <v>345</v>
      </c>
      <c r="BU11" t="s">
        <v>345</v>
      </c>
      <c r="BV11" t="s">
        <v>345</v>
      </c>
      <c r="BW11">
        <v>0</v>
      </c>
      <c r="BX11">
        <v>0</v>
      </c>
      <c r="BY11">
        <v>12</v>
      </c>
      <c r="BZ11">
        <v>2364</v>
      </c>
      <c r="CA11">
        <v>0</v>
      </c>
      <c r="CB11">
        <v>0</v>
      </c>
      <c r="CC11">
        <v>0</v>
      </c>
      <c r="CD11">
        <v>0</v>
      </c>
      <c r="CE11">
        <v>13898</v>
      </c>
      <c r="CF11">
        <v>20765</v>
      </c>
      <c r="CG11">
        <v>0</v>
      </c>
      <c r="CH11">
        <v>0</v>
      </c>
      <c r="CI11">
        <v>10482</v>
      </c>
      <c r="CJ11">
        <v>41388</v>
      </c>
      <c r="CK11">
        <v>0</v>
      </c>
      <c r="CL11">
        <v>0</v>
      </c>
      <c r="CM11">
        <v>0</v>
      </c>
      <c r="CN11">
        <v>1434</v>
      </c>
      <c r="CO11">
        <v>0</v>
      </c>
      <c r="CP11">
        <v>48879</v>
      </c>
      <c r="CQ11">
        <v>0</v>
      </c>
      <c r="CR11">
        <v>569</v>
      </c>
      <c r="CS11">
        <v>0</v>
      </c>
      <c r="CT11">
        <v>69709</v>
      </c>
      <c r="CU11">
        <v>1352</v>
      </c>
      <c r="CV11">
        <v>0</v>
      </c>
      <c r="CW11">
        <v>134</v>
      </c>
      <c r="CX11">
        <v>940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 t="s">
        <v>345</v>
      </c>
      <c r="DG11" t="s">
        <v>345</v>
      </c>
      <c r="DH11" t="s">
        <v>581</v>
      </c>
      <c r="DI11" t="s">
        <v>411</v>
      </c>
      <c r="DJ11" t="s">
        <v>345</v>
      </c>
      <c r="DK11" t="s">
        <v>345</v>
      </c>
      <c r="DL11" t="s">
        <v>345</v>
      </c>
      <c r="DM11" t="s">
        <v>345</v>
      </c>
      <c r="DN11" t="s">
        <v>356</v>
      </c>
      <c r="DO11" t="s">
        <v>345</v>
      </c>
      <c r="DP11" t="s">
        <v>345</v>
      </c>
      <c r="DQ11" t="s">
        <v>345</v>
      </c>
      <c r="DR11" t="s">
        <v>345</v>
      </c>
      <c r="DS11" t="s">
        <v>382</v>
      </c>
      <c r="DT11" t="s">
        <v>345</v>
      </c>
      <c r="DU11" t="s">
        <v>345</v>
      </c>
      <c r="DV11" t="s">
        <v>345</v>
      </c>
      <c r="DW11" t="s">
        <v>573</v>
      </c>
      <c r="DX11" t="s">
        <v>345</v>
      </c>
      <c r="DY11" t="s">
        <v>529</v>
      </c>
      <c r="DZ11" t="s">
        <v>346</v>
      </c>
      <c r="EA11" t="s">
        <v>638</v>
      </c>
      <c r="EB11" t="s">
        <v>345</v>
      </c>
      <c r="EC11" t="s">
        <v>639</v>
      </c>
      <c r="ED11" t="s">
        <v>640</v>
      </c>
      <c r="EE11" t="s">
        <v>345</v>
      </c>
      <c r="EF11" t="s">
        <v>345</v>
      </c>
      <c r="EG11" t="s">
        <v>641</v>
      </c>
      <c r="EH11" t="s">
        <v>345</v>
      </c>
      <c r="EI11" t="s">
        <v>345</v>
      </c>
      <c r="EJ11" t="s">
        <v>345</v>
      </c>
      <c r="EK11" t="s">
        <v>345</v>
      </c>
      <c r="EL11" t="s">
        <v>345</v>
      </c>
      <c r="EM11" t="s">
        <v>345</v>
      </c>
      <c r="EN11" t="s">
        <v>345</v>
      </c>
      <c r="EO11">
        <v>0</v>
      </c>
      <c r="EP11">
        <v>0</v>
      </c>
      <c r="EQ11">
        <v>2</v>
      </c>
      <c r="ER11">
        <v>25</v>
      </c>
      <c r="ES11">
        <v>0</v>
      </c>
      <c r="ET11">
        <v>0</v>
      </c>
      <c r="EU11">
        <v>0</v>
      </c>
      <c r="EV11">
        <v>0</v>
      </c>
      <c r="EW11">
        <v>90</v>
      </c>
      <c r="EX11">
        <v>0</v>
      </c>
      <c r="EY11">
        <v>0</v>
      </c>
      <c r="EZ11">
        <v>0</v>
      </c>
      <c r="FA11">
        <v>0</v>
      </c>
      <c r="FB11">
        <v>185</v>
      </c>
      <c r="FC11">
        <v>0</v>
      </c>
      <c r="FD11">
        <v>0</v>
      </c>
      <c r="FE11">
        <v>0</v>
      </c>
      <c r="FF11">
        <v>23</v>
      </c>
      <c r="FG11">
        <v>0</v>
      </c>
      <c r="FH11">
        <v>2341</v>
      </c>
      <c r="FI11">
        <v>7</v>
      </c>
      <c r="FJ11">
        <v>85</v>
      </c>
      <c r="FK11">
        <v>0</v>
      </c>
      <c r="FL11">
        <v>9088</v>
      </c>
      <c r="FM11">
        <v>509</v>
      </c>
      <c r="FN11">
        <v>0</v>
      </c>
      <c r="FO11">
        <v>0</v>
      </c>
      <c r="FP11">
        <v>39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>
        <v>14</v>
      </c>
      <c r="HJ11">
        <v>2389</v>
      </c>
      <c r="HK11">
        <v>0</v>
      </c>
      <c r="HL11">
        <v>0</v>
      </c>
      <c r="HM11">
        <v>0</v>
      </c>
      <c r="HN11">
        <v>0</v>
      </c>
      <c r="HO11">
        <v>13988</v>
      </c>
      <c r="HP11">
        <v>20765</v>
      </c>
      <c r="HQ11">
        <v>0</v>
      </c>
      <c r="HR11">
        <v>0</v>
      </c>
      <c r="HS11">
        <v>10482</v>
      </c>
      <c r="HT11">
        <v>41573</v>
      </c>
      <c r="HU11">
        <v>0</v>
      </c>
      <c r="HV11">
        <v>0</v>
      </c>
      <c r="HW11">
        <v>0</v>
      </c>
      <c r="HX11">
        <v>1457</v>
      </c>
      <c r="HY11">
        <v>0</v>
      </c>
      <c r="HZ11">
        <v>51220</v>
      </c>
      <c r="IA11">
        <v>7</v>
      </c>
      <c r="IB11">
        <v>654</v>
      </c>
      <c r="IC11">
        <v>0</v>
      </c>
      <c r="ID11">
        <v>78797</v>
      </c>
      <c r="IE11">
        <v>1861</v>
      </c>
      <c r="IF11">
        <v>0</v>
      </c>
      <c r="IG11">
        <v>134</v>
      </c>
      <c r="IH11">
        <v>979</v>
      </c>
      <c r="II11">
        <v>0</v>
      </c>
      <c r="IJ11">
        <v>0</v>
      </c>
      <c r="IK11">
        <v>0</v>
      </c>
      <c r="IL11">
        <v>0</v>
      </c>
      <c r="IM11">
        <v>0</v>
      </c>
      <c r="IN11">
        <v>0</v>
      </c>
      <c r="IO11">
        <v>0</v>
      </c>
      <c r="IP11">
        <v>0</v>
      </c>
      <c r="IQ11">
        <v>0</v>
      </c>
      <c r="IR11" s="32">
        <v>125429</v>
      </c>
      <c r="IS11" s="32">
        <v>706753</v>
      </c>
      <c r="IT11">
        <v>0</v>
      </c>
      <c r="IU11">
        <v>0</v>
      </c>
      <c r="IV11">
        <v>0</v>
      </c>
      <c r="IW11">
        <v>0</v>
      </c>
      <c r="IX11" s="32">
        <v>131751</v>
      </c>
      <c r="IY11" s="32">
        <v>125260</v>
      </c>
      <c r="IZ11">
        <v>0</v>
      </c>
      <c r="JA11">
        <v>0</v>
      </c>
      <c r="JB11" s="32">
        <v>56492</v>
      </c>
      <c r="JC11" s="32">
        <v>475827</v>
      </c>
      <c r="JD11">
        <v>0</v>
      </c>
      <c r="JE11">
        <v>0</v>
      </c>
      <c r="JF11">
        <v>0</v>
      </c>
      <c r="JG11" s="32">
        <v>601988</v>
      </c>
      <c r="JH11">
        <v>0</v>
      </c>
      <c r="JI11" s="32">
        <v>1190030</v>
      </c>
      <c r="JJ11" s="32">
        <v>243286</v>
      </c>
      <c r="JK11" s="32">
        <v>2162509</v>
      </c>
      <c r="JL11">
        <v>0</v>
      </c>
      <c r="JM11" s="32">
        <v>1321043</v>
      </c>
      <c r="JN11" s="32">
        <v>1542026</v>
      </c>
      <c r="JO11">
        <v>0</v>
      </c>
      <c r="JP11" s="32">
        <v>2544231</v>
      </c>
      <c r="JQ11" s="32">
        <v>1478374</v>
      </c>
      <c r="JR11">
        <v>0</v>
      </c>
      <c r="JS11">
        <v>0</v>
      </c>
      <c r="JT11">
        <v>0</v>
      </c>
      <c r="JU11">
        <v>0</v>
      </c>
      <c r="JV11">
        <v>0</v>
      </c>
      <c r="JW11">
        <v>0</v>
      </c>
      <c r="JX11">
        <v>0</v>
      </c>
    </row>
    <row r="12" spans="1:284" ht="14.4" x14ac:dyDescent="0.3">
      <c r="A12" s="31">
        <v>46214</v>
      </c>
      <c r="B12">
        <v>0</v>
      </c>
      <c r="C12" t="s">
        <v>345</v>
      </c>
      <c r="D12" t="s">
        <v>346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 t="s">
        <v>345</v>
      </c>
      <c r="AO12" t="s">
        <v>345</v>
      </c>
      <c r="AP12" t="s">
        <v>345</v>
      </c>
      <c r="AQ12" t="s">
        <v>345</v>
      </c>
      <c r="AR12" t="s">
        <v>345</v>
      </c>
      <c r="AS12" t="s">
        <v>345</v>
      </c>
      <c r="AT12" t="s">
        <v>345</v>
      </c>
      <c r="AU12" t="s">
        <v>345</v>
      </c>
      <c r="AV12" t="s">
        <v>345</v>
      </c>
      <c r="AW12" t="s">
        <v>345</v>
      </c>
      <c r="AX12" t="s">
        <v>345</v>
      </c>
      <c r="AY12" t="s">
        <v>345</v>
      </c>
      <c r="AZ12" t="s">
        <v>345</v>
      </c>
      <c r="BA12" t="s">
        <v>345</v>
      </c>
      <c r="BB12" t="s">
        <v>345</v>
      </c>
      <c r="BC12" t="s">
        <v>345</v>
      </c>
      <c r="BD12" t="s">
        <v>345</v>
      </c>
      <c r="BE12" t="s">
        <v>345</v>
      </c>
      <c r="BF12" t="s">
        <v>345</v>
      </c>
      <c r="BG12" t="s">
        <v>345</v>
      </c>
      <c r="BH12" t="s">
        <v>345</v>
      </c>
      <c r="BI12" t="s">
        <v>345</v>
      </c>
      <c r="BJ12" t="s">
        <v>345</v>
      </c>
      <c r="BK12" t="s">
        <v>345</v>
      </c>
      <c r="BL12" t="s">
        <v>345</v>
      </c>
      <c r="BM12" t="s">
        <v>345</v>
      </c>
      <c r="BN12" t="s">
        <v>345</v>
      </c>
      <c r="BO12" t="s">
        <v>345</v>
      </c>
      <c r="BP12" t="s">
        <v>345</v>
      </c>
      <c r="BQ12" t="s">
        <v>345</v>
      </c>
      <c r="BR12" t="s">
        <v>345</v>
      </c>
      <c r="BS12" t="s">
        <v>345</v>
      </c>
      <c r="BT12" t="s">
        <v>345</v>
      </c>
      <c r="BU12" t="s">
        <v>345</v>
      </c>
      <c r="BV12" t="s">
        <v>345</v>
      </c>
      <c r="BW12">
        <v>0</v>
      </c>
      <c r="BX12">
        <v>0</v>
      </c>
      <c r="BY12">
        <v>11</v>
      </c>
      <c r="BZ12">
        <v>1741</v>
      </c>
      <c r="CA12">
        <v>0</v>
      </c>
      <c r="CB12">
        <v>0</v>
      </c>
      <c r="CC12">
        <v>0</v>
      </c>
      <c r="CD12">
        <v>0</v>
      </c>
      <c r="CE12">
        <v>6149</v>
      </c>
      <c r="CF12">
        <v>13510</v>
      </c>
      <c r="CG12">
        <v>0</v>
      </c>
      <c r="CH12">
        <v>0</v>
      </c>
      <c r="CI12">
        <v>8979</v>
      </c>
      <c r="CJ12">
        <v>28493</v>
      </c>
      <c r="CK12">
        <v>0</v>
      </c>
      <c r="CL12">
        <v>0</v>
      </c>
      <c r="CM12">
        <v>0</v>
      </c>
      <c r="CN12">
        <v>676</v>
      </c>
      <c r="CO12">
        <v>0</v>
      </c>
      <c r="CP12">
        <v>46473</v>
      </c>
      <c r="CQ12">
        <v>0</v>
      </c>
      <c r="CR12">
        <v>360</v>
      </c>
      <c r="CS12">
        <v>0</v>
      </c>
      <c r="CT12">
        <v>66581</v>
      </c>
      <c r="CU12">
        <v>1155</v>
      </c>
      <c r="CV12">
        <v>0</v>
      </c>
      <c r="CW12">
        <v>104</v>
      </c>
      <c r="CX12">
        <v>820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 t="s">
        <v>345</v>
      </c>
      <c r="DG12" t="s">
        <v>345</v>
      </c>
      <c r="DH12" t="s">
        <v>345</v>
      </c>
      <c r="DI12" t="s">
        <v>383</v>
      </c>
      <c r="DJ12" t="s">
        <v>345</v>
      </c>
      <c r="DK12" t="s">
        <v>345</v>
      </c>
      <c r="DL12" t="s">
        <v>345</v>
      </c>
      <c r="DM12" t="s">
        <v>345</v>
      </c>
      <c r="DN12" t="s">
        <v>345</v>
      </c>
      <c r="DO12" t="s">
        <v>345</v>
      </c>
      <c r="DP12" t="s">
        <v>345</v>
      </c>
      <c r="DQ12" t="s">
        <v>345</v>
      </c>
      <c r="DR12" t="s">
        <v>360</v>
      </c>
      <c r="DS12" t="s">
        <v>642</v>
      </c>
      <c r="DT12" t="s">
        <v>345</v>
      </c>
      <c r="DU12" t="s">
        <v>345</v>
      </c>
      <c r="DV12" t="s">
        <v>345</v>
      </c>
      <c r="DW12" t="s">
        <v>519</v>
      </c>
      <c r="DX12" t="s">
        <v>345</v>
      </c>
      <c r="DY12" t="s">
        <v>643</v>
      </c>
      <c r="DZ12" t="s">
        <v>346</v>
      </c>
      <c r="EA12" t="s">
        <v>644</v>
      </c>
      <c r="EB12" t="s">
        <v>345</v>
      </c>
      <c r="EC12" t="s">
        <v>645</v>
      </c>
      <c r="ED12" t="s">
        <v>646</v>
      </c>
      <c r="EE12" t="s">
        <v>345</v>
      </c>
      <c r="EF12" t="s">
        <v>345</v>
      </c>
      <c r="EG12" t="s">
        <v>647</v>
      </c>
      <c r="EH12" t="s">
        <v>345</v>
      </c>
      <c r="EI12" t="s">
        <v>345</v>
      </c>
      <c r="EJ12" t="s">
        <v>345</v>
      </c>
      <c r="EK12" t="s">
        <v>345</v>
      </c>
      <c r="EL12" t="s">
        <v>345</v>
      </c>
      <c r="EM12" t="s">
        <v>345</v>
      </c>
      <c r="EN12" t="s">
        <v>345</v>
      </c>
      <c r="EO12">
        <v>0</v>
      </c>
      <c r="EP12">
        <v>0</v>
      </c>
      <c r="EQ12">
        <v>0</v>
      </c>
      <c r="ER12">
        <v>9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</v>
      </c>
      <c r="EY12">
        <v>0</v>
      </c>
      <c r="EZ12">
        <v>0</v>
      </c>
      <c r="FA12">
        <v>1</v>
      </c>
      <c r="FB12">
        <v>275</v>
      </c>
      <c r="FC12">
        <v>0</v>
      </c>
      <c r="FD12">
        <v>0</v>
      </c>
      <c r="FE12">
        <v>0</v>
      </c>
      <c r="FF12">
        <v>35</v>
      </c>
      <c r="FG12">
        <v>0</v>
      </c>
      <c r="FH12">
        <v>2435</v>
      </c>
      <c r="FI12">
        <v>8</v>
      </c>
      <c r="FJ12">
        <v>78</v>
      </c>
      <c r="FK12">
        <v>0</v>
      </c>
      <c r="FL12">
        <v>8820</v>
      </c>
      <c r="FM12">
        <v>811</v>
      </c>
      <c r="FN12">
        <v>0</v>
      </c>
      <c r="FO12">
        <v>0</v>
      </c>
      <c r="FP12">
        <v>271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0</v>
      </c>
      <c r="GX12">
        <v>0</v>
      </c>
      <c r="GY12">
        <v>0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>
        <v>11</v>
      </c>
      <c r="HJ12">
        <v>1750</v>
      </c>
      <c r="HK12">
        <v>0</v>
      </c>
      <c r="HL12">
        <v>0</v>
      </c>
      <c r="HM12">
        <v>0</v>
      </c>
      <c r="HN12">
        <v>0</v>
      </c>
      <c r="HO12">
        <v>6149</v>
      </c>
      <c r="HP12">
        <v>13510</v>
      </c>
      <c r="HQ12">
        <v>0</v>
      </c>
      <c r="HR12">
        <v>0</v>
      </c>
      <c r="HS12">
        <v>8980</v>
      </c>
      <c r="HT12">
        <v>28768</v>
      </c>
      <c r="HU12">
        <v>0</v>
      </c>
      <c r="HV12">
        <v>0</v>
      </c>
      <c r="HW12">
        <v>0</v>
      </c>
      <c r="HX12">
        <v>711</v>
      </c>
      <c r="HY12">
        <v>0</v>
      </c>
      <c r="HZ12">
        <v>48908</v>
      </c>
      <c r="IA12">
        <v>8</v>
      </c>
      <c r="IB12">
        <v>438</v>
      </c>
      <c r="IC12">
        <v>0</v>
      </c>
      <c r="ID12">
        <v>75401</v>
      </c>
      <c r="IE12">
        <v>1966</v>
      </c>
      <c r="IF12">
        <v>0</v>
      </c>
      <c r="IG12">
        <v>104</v>
      </c>
      <c r="IH12">
        <v>1091</v>
      </c>
      <c r="II12">
        <v>0</v>
      </c>
      <c r="IJ12">
        <v>0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 s="32">
        <v>153545</v>
      </c>
      <c r="IS12" s="32">
        <v>675283</v>
      </c>
      <c r="IT12">
        <v>0</v>
      </c>
      <c r="IU12">
        <v>0</v>
      </c>
      <c r="IV12">
        <v>0</v>
      </c>
      <c r="IW12">
        <v>0</v>
      </c>
      <c r="IX12" s="32">
        <v>137715</v>
      </c>
      <c r="IY12" s="32">
        <v>139331</v>
      </c>
      <c r="IZ12">
        <v>0</v>
      </c>
      <c r="JA12">
        <v>0</v>
      </c>
      <c r="JB12" s="32">
        <v>62437</v>
      </c>
      <c r="JC12" s="32">
        <v>460489</v>
      </c>
      <c r="JD12">
        <v>0</v>
      </c>
      <c r="JE12">
        <v>0</v>
      </c>
      <c r="JF12">
        <v>0</v>
      </c>
      <c r="JG12" s="32">
        <v>743669</v>
      </c>
      <c r="JH12">
        <v>0</v>
      </c>
      <c r="JI12" s="32">
        <v>1120669</v>
      </c>
      <c r="JJ12" s="32">
        <v>95750</v>
      </c>
      <c r="JK12" s="32">
        <v>2001413</v>
      </c>
      <c r="JL12">
        <v>0</v>
      </c>
      <c r="JM12" s="32">
        <v>1190140</v>
      </c>
      <c r="JN12" s="32">
        <v>1375160</v>
      </c>
      <c r="JO12">
        <v>0</v>
      </c>
      <c r="JP12" s="32">
        <v>2564375</v>
      </c>
      <c r="JQ12" s="32">
        <v>1246529</v>
      </c>
      <c r="JR12">
        <v>0</v>
      </c>
      <c r="JS12">
        <v>0</v>
      </c>
      <c r="JT12">
        <v>0</v>
      </c>
      <c r="JU12">
        <v>0</v>
      </c>
      <c r="JV12">
        <v>0</v>
      </c>
      <c r="JW12">
        <v>0</v>
      </c>
      <c r="JX12">
        <v>0</v>
      </c>
    </row>
    <row r="13" spans="1:284" ht="14.4" x14ac:dyDescent="0.3">
      <c r="A13" s="31">
        <v>46215</v>
      </c>
      <c r="B13">
        <v>0</v>
      </c>
      <c r="C13" t="s">
        <v>345</v>
      </c>
      <c r="D13" t="s">
        <v>346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 t="s">
        <v>345</v>
      </c>
      <c r="AO13" t="s">
        <v>345</v>
      </c>
      <c r="AP13" t="s">
        <v>345</v>
      </c>
      <c r="AQ13" t="s">
        <v>345</v>
      </c>
      <c r="AR13" t="s">
        <v>345</v>
      </c>
      <c r="AS13" t="s">
        <v>345</v>
      </c>
      <c r="AT13" t="s">
        <v>345</v>
      </c>
      <c r="AU13" t="s">
        <v>345</v>
      </c>
      <c r="AV13" t="s">
        <v>345</v>
      </c>
      <c r="AW13" t="s">
        <v>345</v>
      </c>
      <c r="AX13" t="s">
        <v>345</v>
      </c>
      <c r="AY13" t="s">
        <v>345</v>
      </c>
      <c r="AZ13" t="s">
        <v>345</v>
      </c>
      <c r="BA13" t="s">
        <v>345</v>
      </c>
      <c r="BB13" t="s">
        <v>345</v>
      </c>
      <c r="BC13" t="s">
        <v>345</v>
      </c>
      <c r="BD13" t="s">
        <v>345</v>
      </c>
      <c r="BE13" t="s">
        <v>345</v>
      </c>
      <c r="BF13" t="s">
        <v>345</v>
      </c>
      <c r="BG13" t="s">
        <v>345</v>
      </c>
      <c r="BH13" t="s">
        <v>345</v>
      </c>
      <c r="BI13" t="s">
        <v>345</v>
      </c>
      <c r="BJ13" t="s">
        <v>345</v>
      </c>
      <c r="BK13" t="s">
        <v>345</v>
      </c>
      <c r="BL13" t="s">
        <v>345</v>
      </c>
      <c r="BM13" t="s">
        <v>345</v>
      </c>
      <c r="BN13" t="s">
        <v>345</v>
      </c>
      <c r="BO13" t="s">
        <v>345</v>
      </c>
      <c r="BP13" t="s">
        <v>345</v>
      </c>
      <c r="BQ13" t="s">
        <v>345</v>
      </c>
      <c r="BR13" t="s">
        <v>345</v>
      </c>
      <c r="BS13" t="s">
        <v>345</v>
      </c>
      <c r="BT13" t="s">
        <v>345</v>
      </c>
      <c r="BU13" t="s">
        <v>345</v>
      </c>
      <c r="BV13" t="s">
        <v>345</v>
      </c>
      <c r="BW13">
        <v>0</v>
      </c>
      <c r="BX13">
        <v>0</v>
      </c>
      <c r="BY13">
        <v>23</v>
      </c>
      <c r="BZ13">
        <v>1649</v>
      </c>
      <c r="CA13">
        <v>0</v>
      </c>
      <c r="CB13">
        <v>0</v>
      </c>
      <c r="CC13">
        <v>0</v>
      </c>
      <c r="CD13">
        <v>0</v>
      </c>
      <c r="CE13">
        <v>10071</v>
      </c>
      <c r="CF13">
        <v>17589</v>
      </c>
      <c r="CG13">
        <v>0</v>
      </c>
      <c r="CH13">
        <v>0</v>
      </c>
      <c r="CI13">
        <v>7236</v>
      </c>
      <c r="CJ13">
        <v>27175</v>
      </c>
      <c r="CK13">
        <v>0</v>
      </c>
      <c r="CL13">
        <v>0</v>
      </c>
      <c r="CM13">
        <v>0</v>
      </c>
      <c r="CN13">
        <v>548</v>
      </c>
      <c r="CO13">
        <v>0</v>
      </c>
      <c r="CP13">
        <v>47470</v>
      </c>
      <c r="CQ13">
        <v>0</v>
      </c>
      <c r="CR13">
        <v>333</v>
      </c>
      <c r="CS13">
        <v>0</v>
      </c>
      <c r="CT13">
        <v>67702</v>
      </c>
      <c r="CU13">
        <v>1124</v>
      </c>
      <c r="CV13">
        <v>0</v>
      </c>
      <c r="CW13">
        <v>107</v>
      </c>
      <c r="CX13">
        <v>929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 t="s">
        <v>345</v>
      </c>
      <c r="DG13" t="s">
        <v>345</v>
      </c>
      <c r="DH13" t="s">
        <v>648</v>
      </c>
      <c r="DI13" t="s">
        <v>396</v>
      </c>
      <c r="DJ13" t="s">
        <v>345</v>
      </c>
      <c r="DK13" t="s">
        <v>345</v>
      </c>
      <c r="DL13" t="s">
        <v>345</v>
      </c>
      <c r="DM13" t="s">
        <v>345</v>
      </c>
      <c r="DN13" t="s">
        <v>372</v>
      </c>
      <c r="DO13" t="s">
        <v>360</v>
      </c>
      <c r="DP13" t="s">
        <v>345</v>
      </c>
      <c r="DQ13" t="s">
        <v>345</v>
      </c>
      <c r="DR13" t="s">
        <v>345</v>
      </c>
      <c r="DS13" t="s">
        <v>380</v>
      </c>
      <c r="DT13" t="s">
        <v>345</v>
      </c>
      <c r="DU13" t="s">
        <v>345</v>
      </c>
      <c r="DV13" t="s">
        <v>345</v>
      </c>
      <c r="DW13" t="s">
        <v>541</v>
      </c>
      <c r="DX13" t="s">
        <v>345</v>
      </c>
      <c r="DY13" t="s">
        <v>636</v>
      </c>
      <c r="DZ13" t="s">
        <v>346</v>
      </c>
      <c r="EA13" t="s">
        <v>649</v>
      </c>
      <c r="EB13" t="s">
        <v>345</v>
      </c>
      <c r="EC13" t="s">
        <v>650</v>
      </c>
      <c r="ED13" t="s">
        <v>651</v>
      </c>
      <c r="EE13" t="s">
        <v>345</v>
      </c>
      <c r="EF13" t="s">
        <v>345</v>
      </c>
      <c r="EG13" t="s">
        <v>542</v>
      </c>
      <c r="EH13" t="s">
        <v>345</v>
      </c>
      <c r="EI13" t="s">
        <v>345</v>
      </c>
      <c r="EJ13" t="s">
        <v>345</v>
      </c>
      <c r="EK13" t="s">
        <v>345</v>
      </c>
      <c r="EL13" t="s">
        <v>345</v>
      </c>
      <c r="EM13" t="s">
        <v>345</v>
      </c>
      <c r="EN13" t="s">
        <v>345</v>
      </c>
      <c r="EO13">
        <v>0</v>
      </c>
      <c r="EP13">
        <v>0</v>
      </c>
      <c r="EQ13">
        <v>2</v>
      </c>
      <c r="ER13">
        <v>1</v>
      </c>
      <c r="ES13">
        <v>0</v>
      </c>
      <c r="ET13">
        <v>0</v>
      </c>
      <c r="EU13">
        <v>0</v>
      </c>
      <c r="EV13">
        <v>0</v>
      </c>
      <c r="EW13">
        <v>90</v>
      </c>
      <c r="EX13">
        <v>1</v>
      </c>
      <c r="EY13">
        <v>0</v>
      </c>
      <c r="EZ13">
        <v>0</v>
      </c>
      <c r="FA13">
        <v>0</v>
      </c>
      <c r="FB13">
        <v>60</v>
      </c>
      <c r="FC13">
        <v>0</v>
      </c>
      <c r="FD13">
        <v>0</v>
      </c>
      <c r="FE13">
        <v>0</v>
      </c>
      <c r="FF13">
        <v>22</v>
      </c>
      <c r="FG13">
        <v>0</v>
      </c>
      <c r="FH13">
        <v>2445</v>
      </c>
      <c r="FI13">
        <v>4</v>
      </c>
      <c r="FJ13">
        <v>79</v>
      </c>
      <c r="FK13">
        <v>0</v>
      </c>
      <c r="FL13">
        <v>8838</v>
      </c>
      <c r="FM13">
        <v>472</v>
      </c>
      <c r="FN13">
        <v>0</v>
      </c>
      <c r="FO13">
        <v>0</v>
      </c>
      <c r="FP13">
        <v>28</v>
      </c>
      <c r="FQ13">
        <v>0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25</v>
      </c>
      <c r="HJ13">
        <v>1650</v>
      </c>
      <c r="HK13">
        <v>0</v>
      </c>
      <c r="HL13">
        <v>0</v>
      </c>
      <c r="HM13">
        <v>0</v>
      </c>
      <c r="HN13">
        <v>0</v>
      </c>
      <c r="HO13">
        <v>10161</v>
      </c>
      <c r="HP13">
        <v>17590</v>
      </c>
      <c r="HQ13">
        <v>0</v>
      </c>
      <c r="HR13">
        <v>0</v>
      </c>
      <c r="HS13">
        <v>7236</v>
      </c>
      <c r="HT13">
        <v>27235</v>
      </c>
      <c r="HU13">
        <v>0</v>
      </c>
      <c r="HV13">
        <v>0</v>
      </c>
      <c r="HW13">
        <v>0</v>
      </c>
      <c r="HX13">
        <v>570</v>
      </c>
      <c r="HY13">
        <v>0</v>
      </c>
      <c r="HZ13">
        <v>49915</v>
      </c>
      <c r="IA13">
        <v>4</v>
      </c>
      <c r="IB13">
        <v>412</v>
      </c>
      <c r="IC13">
        <v>0</v>
      </c>
      <c r="ID13">
        <v>76540</v>
      </c>
      <c r="IE13">
        <v>1596</v>
      </c>
      <c r="IF13">
        <v>0</v>
      </c>
      <c r="IG13">
        <v>107</v>
      </c>
      <c r="IH13">
        <v>957</v>
      </c>
      <c r="II13">
        <v>0</v>
      </c>
      <c r="IJ13">
        <v>0</v>
      </c>
      <c r="IK13">
        <v>0</v>
      </c>
      <c r="IL13">
        <v>0</v>
      </c>
      <c r="IM13">
        <v>0</v>
      </c>
      <c r="IN13">
        <v>0</v>
      </c>
      <c r="IO13">
        <v>0</v>
      </c>
      <c r="IP13">
        <v>0</v>
      </c>
      <c r="IQ13">
        <v>0</v>
      </c>
      <c r="IR13" s="32">
        <v>206920</v>
      </c>
      <c r="IS13" s="32">
        <v>664428</v>
      </c>
      <c r="IT13">
        <v>0</v>
      </c>
      <c r="IU13">
        <v>0</v>
      </c>
      <c r="IV13">
        <v>0</v>
      </c>
      <c r="IW13">
        <v>0</v>
      </c>
      <c r="IX13" s="32">
        <v>160032</v>
      </c>
      <c r="IY13" s="32">
        <v>138443</v>
      </c>
      <c r="IZ13">
        <v>0</v>
      </c>
      <c r="JA13">
        <v>0</v>
      </c>
      <c r="JB13" s="32">
        <v>56146</v>
      </c>
      <c r="JC13" s="32">
        <v>482237</v>
      </c>
      <c r="JD13">
        <v>0</v>
      </c>
      <c r="JE13">
        <v>0</v>
      </c>
      <c r="JF13">
        <v>0</v>
      </c>
      <c r="JG13" s="32">
        <v>581174</v>
      </c>
      <c r="JH13">
        <v>0</v>
      </c>
      <c r="JI13" s="32">
        <v>1119291</v>
      </c>
      <c r="JJ13" s="32">
        <v>78000</v>
      </c>
      <c r="JK13" s="32">
        <v>1958413</v>
      </c>
      <c r="JL13">
        <v>0</v>
      </c>
      <c r="JM13" s="32">
        <v>1164584</v>
      </c>
      <c r="JN13" s="32">
        <v>1430263</v>
      </c>
      <c r="JO13">
        <v>0</v>
      </c>
      <c r="JP13" s="32">
        <v>2390308</v>
      </c>
      <c r="JQ13" s="32">
        <v>1374029</v>
      </c>
      <c r="JR13">
        <v>0</v>
      </c>
      <c r="JS13">
        <v>0</v>
      </c>
      <c r="JT13">
        <v>0</v>
      </c>
      <c r="JU13">
        <v>0</v>
      </c>
      <c r="JV13">
        <v>0</v>
      </c>
      <c r="JW13">
        <v>0</v>
      </c>
      <c r="JX13">
        <v>0</v>
      </c>
    </row>
    <row r="14" spans="1:284" ht="14.4" x14ac:dyDescent="0.3">
      <c r="A14" s="31">
        <v>46216</v>
      </c>
      <c r="B14">
        <v>0</v>
      </c>
      <c r="C14" t="s">
        <v>345</v>
      </c>
      <c r="D14" t="s">
        <v>346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 t="s">
        <v>345</v>
      </c>
      <c r="AO14" t="s">
        <v>345</v>
      </c>
      <c r="AP14" t="s">
        <v>345</v>
      </c>
      <c r="AQ14" t="s">
        <v>345</v>
      </c>
      <c r="AR14" t="s">
        <v>345</v>
      </c>
      <c r="AS14" t="s">
        <v>345</v>
      </c>
      <c r="AT14" t="s">
        <v>345</v>
      </c>
      <c r="AU14" t="s">
        <v>345</v>
      </c>
      <c r="AV14" t="s">
        <v>345</v>
      </c>
      <c r="AW14" t="s">
        <v>345</v>
      </c>
      <c r="AX14" t="s">
        <v>345</v>
      </c>
      <c r="AY14" t="s">
        <v>345</v>
      </c>
      <c r="AZ14" t="s">
        <v>345</v>
      </c>
      <c r="BA14" t="s">
        <v>345</v>
      </c>
      <c r="BB14" t="s">
        <v>345</v>
      </c>
      <c r="BC14" t="s">
        <v>345</v>
      </c>
      <c r="BD14" t="s">
        <v>345</v>
      </c>
      <c r="BE14" t="s">
        <v>345</v>
      </c>
      <c r="BF14" t="s">
        <v>345</v>
      </c>
      <c r="BG14" t="s">
        <v>345</v>
      </c>
      <c r="BH14" t="s">
        <v>345</v>
      </c>
      <c r="BI14" t="s">
        <v>345</v>
      </c>
      <c r="BJ14" t="s">
        <v>345</v>
      </c>
      <c r="BK14" t="s">
        <v>345</v>
      </c>
      <c r="BL14" t="s">
        <v>345</v>
      </c>
      <c r="BM14" t="s">
        <v>345</v>
      </c>
      <c r="BN14" t="s">
        <v>345</v>
      </c>
      <c r="BO14" t="s">
        <v>345</v>
      </c>
      <c r="BP14" t="s">
        <v>345</v>
      </c>
      <c r="BQ14" t="s">
        <v>345</v>
      </c>
      <c r="BR14" t="s">
        <v>345</v>
      </c>
      <c r="BS14" t="s">
        <v>345</v>
      </c>
      <c r="BT14" t="s">
        <v>345</v>
      </c>
      <c r="BU14" t="s">
        <v>345</v>
      </c>
      <c r="BV14" t="s">
        <v>345</v>
      </c>
      <c r="BW14">
        <v>0</v>
      </c>
      <c r="BX14">
        <v>0</v>
      </c>
      <c r="BY14">
        <v>9</v>
      </c>
      <c r="BZ14">
        <v>2818</v>
      </c>
      <c r="CA14">
        <v>0</v>
      </c>
      <c r="CB14">
        <v>0</v>
      </c>
      <c r="CC14">
        <v>0</v>
      </c>
      <c r="CD14">
        <v>0</v>
      </c>
      <c r="CE14">
        <v>17170</v>
      </c>
      <c r="CF14">
        <v>24017</v>
      </c>
      <c r="CG14">
        <v>0</v>
      </c>
      <c r="CH14">
        <v>0</v>
      </c>
      <c r="CI14">
        <v>10901</v>
      </c>
      <c r="CJ14">
        <v>42481</v>
      </c>
      <c r="CK14">
        <v>0</v>
      </c>
      <c r="CL14">
        <v>0</v>
      </c>
      <c r="CM14">
        <v>0</v>
      </c>
      <c r="CN14">
        <v>1553</v>
      </c>
      <c r="CO14">
        <v>0</v>
      </c>
      <c r="CP14">
        <v>48664</v>
      </c>
      <c r="CQ14">
        <v>0</v>
      </c>
      <c r="CR14">
        <v>662</v>
      </c>
      <c r="CS14">
        <v>0</v>
      </c>
      <c r="CT14">
        <v>68230</v>
      </c>
      <c r="CU14">
        <v>1347</v>
      </c>
      <c r="CV14">
        <v>0</v>
      </c>
      <c r="CW14">
        <v>169</v>
      </c>
      <c r="CX14">
        <v>886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 t="s">
        <v>345</v>
      </c>
      <c r="DG14" t="s">
        <v>345</v>
      </c>
      <c r="DH14" t="s">
        <v>569</v>
      </c>
      <c r="DI14" t="s">
        <v>652</v>
      </c>
      <c r="DJ14" t="s">
        <v>345</v>
      </c>
      <c r="DK14" t="s">
        <v>345</v>
      </c>
      <c r="DL14" t="s">
        <v>345</v>
      </c>
      <c r="DM14" t="s">
        <v>345</v>
      </c>
      <c r="DN14" t="s">
        <v>351</v>
      </c>
      <c r="DO14" t="s">
        <v>345</v>
      </c>
      <c r="DP14" t="s">
        <v>345</v>
      </c>
      <c r="DQ14" t="s">
        <v>345</v>
      </c>
      <c r="DR14" t="s">
        <v>345</v>
      </c>
      <c r="DS14" t="s">
        <v>348</v>
      </c>
      <c r="DT14" t="s">
        <v>345</v>
      </c>
      <c r="DU14" t="s">
        <v>345</v>
      </c>
      <c r="DV14" t="s">
        <v>345</v>
      </c>
      <c r="DW14" t="s">
        <v>653</v>
      </c>
      <c r="DX14" t="s">
        <v>345</v>
      </c>
      <c r="DY14" t="s">
        <v>419</v>
      </c>
      <c r="DZ14" t="s">
        <v>346</v>
      </c>
      <c r="EA14" t="s">
        <v>654</v>
      </c>
      <c r="EB14" t="s">
        <v>345</v>
      </c>
      <c r="EC14" t="s">
        <v>655</v>
      </c>
      <c r="ED14" t="s">
        <v>656</v>
      </c>
      <c r="EE14" t="s">
        <v>345</v>
      </c>
      <c r="EF14" t="s">
        <v>641</v>
      </c>
      <c r="EG14" t="s">
        <v>505</v>
      </c>
      <c r="EH14" t="s">
        <v>345</v>
      </c>
      <c r="EI14" t="s">
        <v>345</v>
      </c>
      <c r="EJ14" t="s">
        <v>345</v>
      </c>
      <c r="EK14" t="s">
        <v>345</v>
      </c>
      <c r="EL14" t="s">
        <v>345</v>
      </c>
      <c r="EM14" t="s">
        <v>346</v>
      </c>
      <c r="EN14" t="s">
        <v>345</v>
      </c>
      <c r="EO14">
        <v>0</v>
      </c>
      <c r="EP14">
        <v>0</v>
      </c>
      <c r="EQ14">
        <v>2</v>
      </c>
      <c r="ER14">
        <v>55</v>
      </c>
      <c r="ES14">
        <v>0</v>
      </c>
      <c r="ET14">
        <v>0</v>
      </c>
      <c r="EU14">
        <v>0</v>
      </c>
      <c r="EV14">
        <v>0</v>
      </c>
      <c r="EW14">
        <v>90</v>
      </c>
      <c r="EX14">
        <v>0</v>
      </c>
      <c r="EY14">
        <v>0</v>
      </c>
      <c r="EZ14">
        <v>0</v>
      </c>
      <c r="FA14">
        <v>0</v>
      </c>
      <c r="FB14">
        <v>72</v>
      </c>
      <c r="FC14">
        <v>0</v>
      </c>
      <c r="FD14">
        <v>0</v>
      </c>
      <c r="FE14">
        <v>0</v>
      </c>
      <c r="FF14">
        <v>41</v>
      </c>
      <c r="FG14">
        <v>0</v>
      </c>
      <c r="FH14">
        <v>2434</v>
      </c>
      <c r="FI14">
        <v>23</v>
      </c>
      <c r="FJ14">
        <v>98</v>
      </c>
      <c r="FK14">
        <v>0</v>
      </c>
      <c r="FL14">
        <v>9333</v>
      </c>
      <c r="FM14">
        <v>471</v>
      </c>
      <c r="FN14">
        <v>0</v>
      </c>
      <c r="FO14">
        <v>7</v>
      </c>
      <c r="FP14">
        <v>33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1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11</v>
      </c>
      <c r="HJ14">
        <v>2873</v>
      </c>
      <c r="HK14">
        <v>0</v>
      </c>
      <c r="HL14">
        <v>0</v>
      </c>
      <c r="HM14">
        <v>0</v>
      </c>
      <c r="HN14">
        <v>0</v>
      </c>
      <c r="HO14">
        <v>17260</v>
      </c>
      <c r="HP14">
        <v>24017</v>
      </c>
      <c r="HQ14">
        <v>0</v>
      </c>
      <c r="HR14">
        <v>0</v>
      </c>
      <c r="HS14">
        <v>10901</v>
      </c>
      <c r="HT14">
        <v>42553</v>
      </c>
      <c r="HU14">
        <v>0</v>
      </c>
      <c r="HV14">
        <v>0</v>
      </c>
      <c r="HW14">
        <v>0</v>
      </c>
      <c r="HX14">
        <v>1594</v>
      </c>
      <c r="HY14">
        <v>0</v>
      </c>
      <c r="HZ14">
        <v>51098</v>
      </c>
      <c r="IA14">
        <v>23</v>
      </c>
      <c r="IB14">
        <v>760</v>
      </c>
      <c r="IC14">
        <v>0</v>
      </c>
      <c r="ID14">
        <v>77563</v>
      </c>
      <c r="IE14">
        <v>1818</v>
      </c>
      <c r="IF14">
        <v>0</v>
      </c>
      <c r="IG14">
        <v>176</v>
      </c>
      <c r="IH14">
        <v>919</v>
      </c>
      <c r="II14">
        <v>0</v>
      </c>
      <c r="IJ14">
        <v>0</v>
      </c>
      <c r="IK14">
        <v>0</v>
      </c>
      <c r="IL14">
        <v>0</v>
      </c>
      <c r="IM14">
        <v>0</v>
      </c>
      <c r="IN14">
        <v>1</v>
      </c>
      <c r="IO14">
        <v>0</v>
      </c>
      <c r="IP14">
        <v>0</v>
      </c>
      <c r="IQ14">
        <v>0</v>
      </c>
      <c r="IR14" s="32">
        <v>113364</v>
      </c>
      <c r="IS14" s="32">
        <v>724267</v>
      </c>
      <c r="IT14">
        <v>0</v>
      </c>
      <c r="IU14">
        <v>0</v>
      </c>
      <c r="IV14">
        <v>0</v>
      </c>
      <c r="IW14">
        <v>0</v>
      </c>
      <c r="IX14" s="32">
        <v>116128</v>
      </c>
      <c r="IY14" s="32">
        <v>114179</v>
      </c>
      <c r="IZ14">
        <v>0</v>
      </c>
      <c r="JA14">
        <v>0</v>
      </c>
      <c r="JB14" s="32">
        <v>55810</v>
      </c>
      <c r="JC14" s="32">
        <v>482014</v>
      </c>
      <c r="JD14">
        <v>0</v>
      </c>
      <c r="JE14">
        <v>0</v>
      </c>
      <c r="JF14">
        <v>0</v>
      </c>
      <c r="JG14" s="32">
        <v>702484</v>
      </c>
      <c r="JH14">
        <v>0</v>
      </c>
      <c r="JI14" s="32">
        <v>1217830</v>
      </c>
      <c r="JJ14" s="32">
        <v>91174</v>
      </c>
      <c r="JK14" s="32">
        <v>2145339</v>
      </c>
      <c r="JL14">
        <v>0</v>
      </c>
      <c r="JM14" s="32">
        <v>1353133</v>
      </c>
      <c r="JN14" s="32">
        <v>1515499</v>
      </c>
      <c r="JO14">
        <v>0</v>
      </c>
      <c r="JP14" s="32">
        <v>2493210</v>
      </c>
      <c r="JQ14" s="32">
        <v>1427319</v>
      </c>
      <c r="JR14">
        <v>0</v>
      </c>
      <c r="JS14">
        <v>0</v>
      </c>
      <c r="JT14">
        <v>0</v>
      </c>
      <c r="JU14">
        <v>0</v>
      </c>
      <c r="JV14">
        <v>0</v>
      </c>
      <c r="JW14" s="32">
        <v>32000</v>
      </c>
      <c r="JX14">
        <v>0</v>
      </c>
    </row>
    <row r="15" spans="1:284" ht="14.4" x14ac:dyDescent="0.3">
      <c r="A15" s="31">
        <v>46217</v>
      </c>
      <c r="B15">
        <v>0</v>
      </c>
      <c r="C15" t="s">
        <v>345</v>
      </c>
      <c r="D15" t="s">
        <v>346</v>
      </c>
      <c r="E15">
        <v>0</v>
      </c>
      <c r="F15">
        <v>0</v>
      </c>
      <c r="G15">
        <v>0</v>
      </c>
      <c r="H15">
        <v>4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 t="s">
        <v>345</v>
      </c>
      <c r="AO15" t="s">
        <v>345</v>
      </c>
      <c r="AP15" t="s">
        <v>345</v>
      </c>
      <c r="AQ15" t="s">
        <v>432</v>
      </c>
      <c r="AR15" t="s">
        <v>345</v>
      </c>
      <c r="AS15" t="s">
        <v>345</v>
      </c>
      <c r="AT15" t="s">
        <v>345</v>
      </c>
      <c r="AU15" t="s">
        <v>345</v>
      </c>
      <c r="AV15" t="s">
        <v>345</v>
      </c>
      <c r="AW15" t="s">
        <v>345</v>
      </c>
      <c r="AX15" t="s">
        <v>345</v>
      </c>
      <c r="AY15" t="s">
        <v>345</v>
      </c>
      <c r="AZ15" t="s">
        <v>345</v>
      </c>
      <c r="BA15" t="s">
        <v>345</v>
      </c>
      <c r="BB15" t="s">
        <v>345</v>
      </c>
      <c r="BC15" t="s">
        <v>345</v>
      </c>
      <c r="BD15" t="s">
        <v>345</v>
      </c>
      <c r="BE15" t="s">
        <v>352</v>
      </c>
      <c r="BF15" t="s">
        <v>345</v>
      </c>
      <c r="BG15" t="s">
        <v>345</v>
      </c>
      <c r="BH15" t="s">
        <v>345</v>
      </c>
      <c r="BI15" t="s">
        <v>345</v>
      </c>
      <c r="BJ15" t="s">
        <v>345</v>
      </c>
      <c r="BK15" t="s">
        <v>345</v>
      </c>
      <c r="BL15" t="s">
        <v>345</v>
      </c>
      <c r="BM15" t="s">
        <v>345</v>
      </c>
      <c r="BN15" t="s">
        <v>345</v>
      </c>
      <c r="BO15" t="s">
        <v>345</v>
      </c>
      <c r="BP15" t="s">
        <v>345</v>
      </c>
      <c r="BQ15" t="s">
        <v>345</v>
      </c>
      <c r="BR15" t="s">
        <v>345</v>
      </c>
      <c r="BS15" t="s">
        <v>345</v>
      </c>
      <c r="BT15" t="s">
        <v>345</v>
      </c>
      <c r="BU15" t="s">
        <v>345</v>
      </c>
      <c r="BV15" t="s">
        <v>345</v>
      </c>
      <c r="BW15">
        <v>0</v>
      </c>
      <c r="BX15">
        <v>0</v>
      </c>
      <c r="BY15">
        <v>38</v>
      </c>
      <c r="BZ15">
        <v>2773</v>
      </c>
      <c r="CA15">
        <v>0</v>
      </c>
      <c r="CB15">
        <v>0</v>
      </c>
      <c r="CC15">
        <v>0</v>
      </c>
      <c r="CD15">
        <v>0</v>
      </c>
      <c r="CE15">
        <v>14912</v>
      </c>
      <c r="CF15">
        <v>22281</v>
      </c>
      <c r="CG15">
        <v>0</v>
      </c>
      <c r="CH15">
        <v>0</v>
      </c>
      <c r="CI15">
        <v>9556</v>
      </c>
      <c r="CJ15">
        <v>43429</v>
      </c>
      <c r="CK15">
        <v>0</v>
      </c>
      <c r="CL15">
        <v>0</v>
      </c>
      <c r="CM15">
        <v>0</v>
      </c>
      <c r="CN15">
        <v>1375</v>
      </c>
      <c r="CO15">
        <v>0</v>
      </c>
      <c r="CP15">
        <v>49518</v>
      </c>
      <c r="CQ15">
        <v>0</v>
      </c>
      <c r="CR15">
        <v>613</v>
      </c>
      <c r="CS15">
        <v>0</v>
      </c>
      <c r="CT15">
        <v>69830</v>
      </c>
      <c r="CU15">
        <v>1197</v>
      </c>
      <c r="CV15">
        <v>0</v>
      </c>
      <c r="CW15">
        <v>107</v>
      </c>
      <c r="CX15">
        <v>887</v>
      </c>
      <c r="CY15">
        <v>8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 t="s">
        <v>345</v>
      </c>
      <c r="DG15" t="s">
        <v>345</v>
      </c>
      <c r="DH15" t="s">
        <v>657</v>
      </c>
      <c r="DI15" t="s">
        <v>658</v>
      </c>
      <c r="DJ15" t="s">
        <v>345</v>
      </c>
      <c r="DK15" t="s">
        <v>345</v>
      </c>
      <c r="DL15" t="s">
        <v>345</v>
      </c>
      <c r="DM15" t="s">
        <v>345</v>
      </c>
      <c r="DN15" t="s">
        <v>659</v>
      </c>
      <c r="DO15" t="s">
        <v>378</v>
      </c>
      <c r="DP15" t="s">
        <v>345</v>
      </c>
      <c r="DQ15" t="s">
        <v>345</v>
      </c>
      <c r="DR15" t="s">
        <v>360</v>
      </c>
      <c r="DS15" t="s">
        <v>642</v>
      </c>
      <c r="DT15" t="s">
        <v>345</v>
      </c>
      <c r="DU15" t="s">
        <v>345</v>
      </c>
      <c r="DV15" t="s">
        <v>345</v>
      </c>
      <c r="DW15" t="s">
        <v>660</v>
      </c>
      <c r="DX15" t="s">
        <v>345</v>
      </c>
      <c r="DY15" t="s">
        <v>661</v>
      </c>
      <c r="DZ15" t="s">
        <v>346</v>
      </c>
      <c r="EA15" t="s">
        <v>662</v>
      </c>
      <c r="EB15" t="s">
        <v>345</v>
      </c>
      <c r="EC15" t="s">
        <v>534</v>
      </c>
      <c r="ED15" t="s">
        <v>663</v>
      </c>
      <c r="EE15" t="s">
        <v>345</v>
      </c>
      <c r="EF15" t="s">
        <v>664</v>
      </c>
      <c r="EG15" t="s">
        <v>574</v>
      </c>
      <c r="EH15" t="s">
        <v>455</v>
      </c>
      <c r="EI15" t="s">
        <v>345</v>
      </c>
      <c r="EJ15" t="s">
        <v>345</v>
      </c>
      <c r="EK15" t="s">
        <v>345</v>
      </c>
      <c r="EL15" t="s">
        <v>345</v>
      </c>
      <c r="EM15" t="s">
        <v>345</v>
      </c>
      <c r="EN15" t="s">
        <v>345</v>
      </c>
      <c r="EO15">
        <v>0</v>
      </c>
      <c r="EP15">
        <v>0</v>
      </c>
      <c r="EQ15">
        <v>20</v>
      </c>
      <c r="ER15">
        <v>146</v>
      </c>
      <c r="ES15">
        <v>0</v>
      </c>
      <c r="ET15">
        <v>0</v>
      </c>
      <c r="EU15">
        <v>0</v>
      </c>
      <c r="EV15">
        <v>0</v>
      </c>
      <c r="EW15">
        <v>174</v>
      </c>
      <c r="EX15">
        <v>168</v>
      </c>
      <c r="EY15">
        <v>0</v>
      </c>
      <c r="EZ15">
        <v>0</v>
      </c>
      <c r="FA15">
        <v>1</v>
      </c>
      <c r="FB15">
        <v>419</v>
      </c>
      <c r="FC15">
        <v>0</v>
      </c>
      <c r="FD15">
        <v>0</v>
      </c>
      <c r="FE15">
        <v>0</v>
      </c>
      <c r="FF15">
        <v>21</v>
      </c>
      <c r="FG15">
        <v>0</v>
      </c>
      <c r="FH15">
        <v>3243</v>
      </c>
      <c r="FI15">
        <v>11</v>
      </c>
      <c r="FJ15">
        <v>101</v>
      </c>
      <c r="FK15">
        <v>0</v>
      </c>
      <c r="FL15">
        <v>9170</v>
      </c>
      <c r="FM15">
        <v>526</v>
      </c>
      <c r="FN15">
        <v>0</v>
      </c>
      <c r="FO15">
        <v>3</v>
      </c>
      <c r="FP15">
        <v>215</v>
      </c>
      <c r="FQ15">
        <v>6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58</v>
      </c>
      <c r="HJ15">
        <v>2923</v>
      </c>
      <c r="HK15">
        <v>0</v>
      </c>
      <c r="HL15">
        <v>0</v>
      </c>
      <c r="HM15">
        <v>0</v>
      </c>
      <c r="HN15">
        <v>0</v>
      </c>
      <c r="HO15">
        <v>15086</v>
      </c>
      <c r="HP15">
        <v>22449</v>
      </c>
      <c r="HQ15">
        <v>0</v>
      </c>
      <c r="HR15">
        <v>0</v>
      </c>
      <c r="HS15">
        <v>9557</v>
      </c>
      <c r="HT15">
        <v>43848</v>
      </c>
      <c r="HU15">
        <v>0</v>
      </c>
      <c r="HV15">
        <v>0</v>
      </c>
      <c r="HW15">
        <v>0</v>
      </c>
      <c r="HX15">
        <v>1397</v>
      </c>
      <c r="HY15">
        <v>0</v>
      </c>
      <c r="HZ15">
        <v>52761</v>
      </c>
      <c r="IA15">
        <v>11</v>
      </c>
      <c r="IB15">
        <v>714</v>
      </c>
      <c r="IC15">
        <v>0</v>
      </c>
      <c r="ID15">
        <v>79000</v>
      </c>
      <c r="IE15">
        <v>1723</v>
      </c>
      <c r="IF15">
        <v>0</v>
      </c>
      <c r="IG15">
        <v>110</v>
      </c>
      <c r="IH15">
        <v>1102</v>
      </c>
      <c r="II15">
        <v>14</v>
      </c>
      <c r="IJ15">
        <v>0</v>
      </c>
      <c r="IK15">
        <v>0</v>
      </c>
      <c r="IL15">
        <v>0</v>
      </c>
      <c r="IM15">
        <v>0</v>
      </c>
      <c r="IN15">
        <v>0</v>
      </c>
      <c r="IO15">
        <v>0</v>
      </c>
      <c r="IP15">
        <v>0</v>
      </c>
      <c r="IQ15">
        <v>0</v>
      </c>
      <c r="IR15" s="32">
        <v>160638</v>
      </c>
      <c r="IS15" s="32">
        <v>801379</v>
      </c>
      <c r="IT15">
        <v>0</v>
      </c>
      <c r="IU15">
        <v>0</v>
      </c>
      <c r="IV15">
        <v>0</v>
      </c>
      <c r="IW15">
        <v>0</v>
      </c>
      <c r="IX15" s="32">
        <v>120697</v>
      </c>
      <c r="IY15" s="32">
        <v>114407</v>
      </c>
      <c r="IZ15">
        <v>0</v>
      </c>
      <c r="JA15">
        <v>0</v>
      </c>
      <c r="JB15" s="32">
        <v>62600</v>
      </c>
      <c r="JC15" s="32">
        <v>511340</v>
      </c>
      <c r="JD15">
        <v>0</v>
      </c>
      <c r="JE15">
        <v>0</v>
      </c>
      <c r="JF15">
        <v>0</v>
      </c>
      <c r="JG15" s="32">
        <v>1093519</v>
      </c>
      <c r="JH15">
        <v>0</v>
      </c>
      <c r="JI15" s="32">
        <v>1264339</v>
      </c>
      <c r="JJ15" s="32">
        <v>165273</v>
      </c>
      <c r="JK15" s="32">
        <v>2197993</v>
      </c>
      <c r="JL15">
        <v>0</v>
      </c>
      <c r="JM15" s="32">
        <v>1418523</v>
      </c>
      <c r="JN15" s="32">
        <v>1558749</v>
      </c>
      <c r="JO15">
        <v>0</v>
      </c>
      <c r="JP15" s="32">
        <v>2490455</v>
      </c>
      <c r="JQ15" s="32">
        <v>1465657</v>
      </c>
      <c r="JR15" s="32">
        <v>412071</v>
      </c>
      <c r="JS15">
        <v>0</v>
      </c>
      <c r="JT15">
        <v>0</v>
      </c>
      <c r="JU15">
        <v>0</v>
      </c>
      <c r="JV15">
        <v>0</v>
      </c>
      <c r="JW15">
        <v>0</v>
      </c>
      <c r="JX15">
        <v>0</v>
      </c>
    </row>
    <row r="16" spans="1:284" ht="14.4" x14ac:dyDescent="0.3">
      <c r="A16" s="31">
        <v>46218</v>
      </c>
      <c r="B16">
        <v>0</v>
      </c>
      <c r="C16" t="s">
        <v>345</v>
      </c>
      <c r="D16" t="s">
        <v>346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 t="s">
        <v>345</v>
      </c>
      <c r="AO16" t="s">
        <v>345</v>
      </c>
      <c r="AP16" t="s">
        <v>345</v>
      </c>
      <c r="AQ16" t="s">
        <v>345</v>
      </c>
      <c r="AR16" t="s">
        <v>345</v>
      </c>
      <c r="AS16" t="s">
        <v>345</v>
      </c>
      <c r="AT16" t="s">
        <v>345</v>
      </c>
      <c r="AU16" t="s">
        <v>345</v>
      </c>
      <c r="AV16" t="s">
        <v>345</v>
      </c>
      <c r="AW16" t="s">
        <v>345</v>
      </c>
      <c r="AX16" t="s">
        <v>345</v>
      </c>
      <c r="AY16" t="s">
        <v>345</v>
      </c>
      <c r="AZ16" t="s">
        <v>345</v>
      </c>
      <c r="BA16" t="s">
        <v>345</v>
      </c>
      <c r="BB16" t="s">
        <v>345</v>
      </c>
      <c r="BC16" t="s">
        <v>345</v>
      </c>
      <c r="BD16" t="s">
        <v>345</v>
      </c>
      <c r="BE16" t="s">
        <v>345</v>
      </c>
      <c r="BF16" t="s">
        <v>345</v>
      </c>
      <c r="BG16" t="s">
        <v>345</v>
      </c>
      <c r="BH16" t="s">
        <v>345</v>
      </c>
      <c r="BI16" t="s">
        <v>345</v>
      </c>
      <c r="BJ16" t="s">
        <v>345</v>
      </c>
      <c r="BK16" t="s">
        <v>345</v>
      </c>
      <c r="BL16" t="s">
        <v>345</v>
      </c>
      <c r="BM16" t="s">
        <v>345</v>
      </c>
      <c r="BN16" t="s">
        <v>345</v>
      </c>
      <c r="BO16" t="s">
        <v>345</v>
      </c>
      <c r="BP16" t="s">
        <v>345</v>
      </c>
      <c r="BQ16" t="s">
        <v>345</v>
      </c>
      <c r="BR16" t="s">
        <v>345</v>
      </c>
      <c r="BS16" t="s">
        <v>345</v>
      </c>
      <c r="BT16" t="s">
        <v>345</v>
      </c>
      <c r="BU16" t="s">
        <v>345</v>
      </c>
      <c r="BV16" t="s">
        <v>345</v>
      </c>
      <c r="BW16">
        <v>0</v>
      </c>
      <c r="BX16">
        <v>0</v>
      </c>
      <c r="BY16">
        <v>122</v>
      </c>
      <c r="BZ16">
        <v>2918</v>
      </c>
      <c r="CA16">
        <v>0</v>
      </c>
      <c r="CB16">
        <v>0</v>
      </c>
      <c r="CC16">
        <v>0</v>
      </c>
      <c r="CD16">
        <v>0</v>
      </c>
      <c r="CE16">
        <v>16154</v>
      </c>
      <c r="CF16">
        <v>23910</v>
      </c>
      <c r="CG16">
        <v>0</v>
      </c>
      <c r="CH16">
        <v>0</v>
      </c>
      <c r="CI16">
        <v>11284</v>
      </c>
      <c r="CJ16">
        <v>48026</v>
      </c>
      <c r="CK16">
        <v>0</v>
      </c>
      <c r="CL16">
        <v>0</v>
      </c>
      <c r="CM16">
        <v>0</v>
      </c>
      <c r="CN16">
        <v>1663</v>
      </c>
      <c r="CO16">
        <v>0</v>
      </c>
      <c r="CP16">
        <v>52085</v>
      </c>
      <c r="CQ16">
        <v>0</v>
      </c>
      <c r="CR16">
        <v>722</v>
      </c>
      <c r="CS16">
        <v>0</v>
      </c>
      <c r="CT16">
        <v>72198</v>
      </c>
      <c r="CU16">
        <v>1469</v>
      </c>
      <c r="CV16">
        <v>0</v>
      </c>
      <c r="CW16">
        <v>159</v>
      </c>
      <c r="CX16">
        <v>931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 t="s">
        <v>345</v>
      </c>
      <c r="DG16" t="s">
        <v>345</v>
      </c>
      <c r="DH16" t="s">
        <v>665</v>
      </c>
      <c r="DI16" t="s">
        <v>666</v>
      </c>
      <c r="DJ16" t="s">
        <v>345</v>
      </c>
      <c r="DK16" t="s">
        <v>345</v>
      </c>
      <c r="DL16" t="s">
        <v>345</v>
      </c>
      <c r="DM16" t="s">
        <v>345</v>
      </c>
      <c r="DN16" t="s">
        <v>510</v>
      </c>
      <c r="DO16" t="s">
        <v>345</v>
      </c>
      <c r="DP16" t="s">
        <v>345</v>
      </c>
      <c r="DQ16" t="s">
        <v>345</v>
      </c>
      <c r="DR16" t="s">
        <v>345</v>
      </c>
      <c r="DS16" t="s">
        <v>667</v>
      </c>
      <c r="DT16" t="s">
        <v>345</v>
      </c>
      <c r="DU16" t="s">
        <v>345</v>
      </c>
      <c r="DV16" t="s">
        <v>345</v>
      </c>
      <c r="DW16" t="s">
        <v>505</v>
      </c>
      <c r="DX16" t="s">
        <v>345</v>
      </c>
      <c r="DY16" t="s">
        <v>668</v>
      </c>
      <c r="DZ16" t="s">
        <v>346</v>
      </c>
      <c r="EA16" t="s">
        <v>486</v>
      </c>
      <c r="EB16" t="s">
        <v>345</v>
      </c>
      <c r="EC16" t="s">
        <v>669</v>
      </c>
      <c r="ED16" t="s">
        <v>670</v>
      </c>
      <c r="EE16" t="s">
        <v>345</v>
      </c>
      <c r="EF16" t="s">
        <v>671</v>
      </c>
      <c r="EG16" t="s">
        <v>672</v>
      </c>
      <c r="EH16" t="s">
        <v>345</v>
      </c>
      <c r="EI16" t="s">
        <v>345</v>
      </c>
      <c r="EJ16" t="s">
        <v>345</v>
      </c>
      <c r="EK16" t="s">
        <v>345</v>
      </c>
      <c r="EL16" t="s">
        <v>345</v>
      </c>
      <c r="EM16" t="s">
        <v>345</v>
      </c>
      <c r="EN16" t="s">
        <v>345</v>
      </c>
      <c r="EO16">
        <v>0</v>
      </c>
      <c r="EP16">
        <v>0</v>
      </c>
      <c r="EQ16">
        <v>28</v>
      </c>
      <c r="ER16">
        <v>258</v>
      </c>
      <c r="ES16">
        <v>0</v>
      </c>
      <c r="ET16">
        <v>0</v>
      </c>
      <c r="EU16">
        <v>0</v>
      </c>
      <c r="EV16">
        <v>0</v>
      </c>
      <c r="EW16">
        <v>91</v>
      </c>
      <c r="EX16">
        <v>1</v>
      </c>
      <c r="EY16">
        <v>0</v>
      </c>
      <c r="EZ16">
        <v>0</v>
      </c>
      <c r="FA16">
        <v>0</v>
      </c>
      <c r="FB16">
        <v>554</v>
      </c>
      <c r="FC16">
        <v>0</v>
      </c>
      <c r="FD16">
        <v>0</v>
      </c>
      <c r="FE16">
        <v>0</v>
      </c>
      <c r="FF16">
        <v>62</v>
      </c>
      <c r="FG16">
        <v>0</v>
      </c>
      <c r="FH16">
        <v>3245</v>
      </c>
      <c r="FI16">
        <v>14</v>
      </c>
      <c r="FJ16">
        <v>111</v>
      </c>
      <c r="FK16">
        <v>0</v>
      </c>
      <c r="FL16">
        <v>9422</v>
      </c>
      <c r="FM16">
        <v>562</v>
      </c>
      <c r="FN16">
        <v>0</v>
      </c>
      <c r="FO16">
        <v>5</v>
      </c>
      <c r="FP16">
        <v>42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150</v>
      </c>
      <c r="HJ16">
        <v>3176</v>
      </c>
      <c r="HK16">
        <v>0</v>
      </c>
      <c r="HL16">
        <v>0</v>
      </c>
      <c r="HM16">
        <v>0</v>
      </c>
      <c r="HN16">
        <v>0</v>
      </c>
      <c r="HO16">
        <v>16245</v>
      </c>
      <c r="HP16">
        <v>23911</v>
      </c>
      <c r="HQ16">
        <v>0</v>
      </c>
      <c r="HR16">
        <v>0</v>
      </c>
      <c r="HS16">
        <v>11284</v>
      </c>
      <c r="HT16">
        <v>48580</v>
      </c>
      <c r="HU16">
        <v>0</v>
      </c>
      <c r="HV16">
        <v>0</v>
      </c>
      <c r="HW16">
        <v>0</v>
      </c>
      <c r="HX16">
        <v>1725</v>
      </c>
      <c r="HY16">
        <v>0</v>
      </c>
      <c r="HZ16">
        <v>55330</v>
      </c>
      <c r="IA16">
        <v>14</v>
      </c>
      <c r="IB16">
        <v>833</v>
      </c>
      <c r="IC16">
        <v>0</v>
      </c>
      <c r="ID16">
        <v>81620</v>
      </c>
      <c r="IE16">
        <v>2031</v>
      </c>
      <c r="IF16">
        <v>0</v>
      </c>
      <c r="IG16">
        <v>164</v>
      </c>
      <c r="IH16">
        <v>973</v>
      </c>
      <c r="II16">
        <v>0</v>
      </c>
      <c r="IJ16">
        <v>0</v>
      </c>
      <c r="IK16">
        <v>0</v>
      </c>
      <c r="IL16">
        <v>0</v>
      </c>
      <c r="IM16">
        <v>0</v>
      </c>
      <c r="IN16">
        <v>0</v>
      </c>
      <c r="IO16">
        <v>0</v>
      </c>
      <c r="IP16">
        <v>0</v>
      </c>
      <c r="IQ16">
        <v>0</v>
      </c>
      <c r="IR16" s="32">
        <v>136587</v>
      </c>
      <c r="IS16" s="32">
        <v>1678781</v>
      </c>
      <c r="IT16">
        <v>0</v>
      </c>
      <c r="IU16">
        <v>0</v>
      </c>
      <c r="IV16">
        <v>0</v>
      </c>
      <c r="IW16">
        <v>0</v>
      </c>
      <c r="IX16" s="32">
        <v>117675</v>
      </c>
      <c r="IY16" s="32">
        <v>110270</v>
      </c>
      <c r="IZ16">
        <v>0</v>
      </c>
      <c r="JA16">
        <v>0</v>
      </c>
      <c r="JB16" s="32">
        <v>56318</v>
      </c>
      <c r="JC16" s="32">
        <v>574973</v>
      </c>
      <c r="JD16">
        <v>0</v>
      </c>
      <c r="JE16">
        <v>0</v>
      </c>
      <c r="JF16">
        <v>0</v>
      </c>
      <c r="JG16" s="32">
        <v>1029910</v>
      </c>
      <c r="JH16">
        <v>0</v>
      </c>
      <c r="JI16" s="32">
        <v>1565734</v>
      </c>
      <c r="JJ16" s="32">
        <v>90071</v>
      </c>
      <c r="JK16" s="32">
        <v>2298814</v>
      </c>
      <c r="JL16">
        <v>0</v>
      </c>
      <c r="JM16" s="32">
        <v>1601842</v>
      </c>
      <c r="JN16" s="32">
        <v>1592039</v>
      </c>
      <c r="JO16">
        <v>0</v>
      </c>
      <c r="JP16" s="32">
        <v>2438579</v>
      </c>
      <c r="JQ16" s="32">
        <v>1453319</v>
      </c>
      <c r="JR16">
        <v>0</v>
      </c>
      <c r="JS16">
        <v>0</v>
      </c>
      <c r="JT16">
        <v>0</v>
      </c>
      <c r="JU16">
        <v>0</v>
      </c>
      <c r="JV16">
        <v>0</v>
      </c>
      <c r="JW16">
        <v>0</v>
      </c>
      <c r="JX16">
        <v>0</v>
      </c>
    </row>
    <row r="17" spans="1:284" ht="14.4" x14ac:dyDescent="0.3">
      <c r="A17" s="31">
        <v>46219</v>
      </c>
      <c r="B17">
        <v>0</v>
      </c>
      <c r="C17" t="s">
        <v>345</v>
      </c>
      <c r="D17" t="s">
        <v>346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 t="s">
        <v>345</v>
      </c>
      <c r="AO17" t="s">
        <v>345</v>
      </c>
      <c r="AP17" t="s">
        <v>345</v>
      </c>
      <c r="AQ17" t="s">
        <v>345</v>
      </c>
      <c r="AR17" t="s">
        <v>345</v>
      </c>
      <c r="AS17" t="s">
        <v>345</v>
      </c>
      <c r="AT17" t="s">
        <v>345</v>
      </c>
      <c r="AU17" t="s">
        <v>345</v>
      </c>
      <c r="AV17" t="s">
        <v>345</v>
      </c>
      <c r="AW17" t="s">
        <v>345</v>
      </c>
      <c r="AX17" t="s">
        <v>345</v>
      </c>
      <c r="AY17" t="s">
        <v>345</v>
      </c>
      <c r="AZ17" t="s">
        <v>345</v>
      </c>
      <c r="BA17" t="s">
        <v>345</v>
      </c>
      <c r="BB17" t="s">
        <v>345</v>
      </c>
      <c r="BC17" t="s">
        <v>345</v>
      </c>
      <c r="BD17" t="s">
        <v>345</v>
      </c>
      <c r="BE17" t="s">
        <v>345</v>
      </c>
      <c r="BF17" t="s">
        <v>345</v>
      </c>
      <c r="BG17" t="s">
        <v>345</v>
      </c>
      <c r="BH17" t="s">
        <v>345</v>
      </c>
      <c r="BI17" t="s">
        <v>345</v>
      </c>
      <c r="BJ17" t="s">
        <v>345</v>
      </c>
      <c r="BK17" t="s">
        <v>345</v>
      </c>
      <c r="BL17" t="s">
        <v>345</v>
      </c>
      <c r="BM17" t="s">
        <v>345</v>
      </c>
      <c r="BN17" t="s">
        <v>345</v>
      </c>
      <c r="BO17" t="s">
        <v>345</v>
      </c>
      <c r="BP17" t="s">
        <v>345</v>
      </c>
      <c r="BQ17" t="s">
        <v>345</v>
      </c>
      <c r="BR17" t="s">
        <v>345</v>
      </c>
      <c r="BS17" t="s">
        <v>345</v>
      </c>
      <c r="BT17" t="s">
        <v>345</v>
      </c>
      <c r="BU17" t="s">
        <v>345</v>
      </c>
      <c r="BV17" t="s">
        <v>345</v>
      </c>
      <c r="BW17">
        <v>0</v>
      </c>
      <c r="BX17">
        <v>0</v>
      </c>
      <c r="BY17">
        <v>75</v>
      </c>
      <c r="BZ17">
        <v>2651</v>
      </c>
      <c r="CA17">
        <v>0</v>
      </c>
      <c r="CB17">
        <v>0</v>
      </c>
      <c r="CC17">
        <v>0</v>
      </c>
      <c r="CD17">
        <v>0</v>
      </c>
      <c r="CE17">
        <v>13831</v>
      </c>
      <c r="CF17">
        <v>21006</v>
      </c>
      <c r="CG17">
        <v>0</v>
      </c>
      <c r="CH17">
        <v>0</v>
      </c>
      <c r="CI17">
        <v>10996</v>
      </c>
      <c r="CJ17">
        <v>52393</v>
      </c>
      <c r="CK17">
        <v>0</v>
      </c>
      <c r="CL17">
        <v>0</v>
      </c>
      <c r="CM17">
        <v>0</v>
      </c>
      <c r="CN17">
        <v>1396</v>
      </c>
      <c r="CO17">
        <v>0</v>
      </c>
      <c r="CP17">
        <v>47987</v>
      </c>
      <c r="CQ17">
        <v>0</v>
      </c>
      <c r="CR17">
        <v>590</v>
      </c>
      <c r="CS17">
        <v>0</v>
      </c>
      <c r="CT17">
        <v>67658</v>
      </c>
      <c r="CU17">
        <v>1335</v>
      </c>
      <c r="CV17">
        <v>0</v>
      </c>
      <c r="CW17">
        <v>151</v>
      </c>
      <c r="CX17">
        <v>928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 t="s">
        <v>345</v>
      </c>
      <c r="DG17" t="s">
        <v>345</v>
      </c>
      <c r="DH17" t="s">
        <v>673</v>
      </c>
      <c r="DI17" t="s">
        <v>376</v>
      </c>
      <c r="DJ17" t="s">
        <v>345</v>
      </c>
      <c r="DK17" t="s">
        <v>345</v>
      </c>
      <c r="DL17" t="s">
        <v>345</v>
      </c>
      <c r="DM17" t="s">
        <v>345</v>
      </c>
      <c r="DN17" t="s">
        <v>386</v>
      </c>
      <c r="DO17" t="s">
        <v>345</v>
      </c>
      <c r="DP17" t="s">
        <v>345</v>
      </c>
      <c r="DQ17" t="s">
        <v>345</v>
      </c>
      <c r="DR17" t="s">
        <v>345</v>
      </c>
      <c r="DS17" t="s">
        <v>400</v>
      </c>
      <c r="DT17" t="s">
        <v>345</v>
      </c>
      <c r="DU17" t="s">
        <v>345</v>
      </c>
      <c r="DV17" t="s">
        <v>345</v>
      </c>
      <c r="DW17" t="s">
        <v>556</v>
      </c>
      <c r="DX17" t="s">
        <v>345</v>
      </c>
      <c r="DY17" t="s">
        <v>501</v>
      </c>
      <c r="DZ17" t="s">
        <v>346</v>
      </c>
      <c r="EA17" t="s">
        <v>674</v>
      </c>
      <c r="EB17" t="s">
        <v>345</v>
      </c>
      <c r="EC17" t="s">
        <v>675</v>
      </c>
      <c r="ED17" t="s">
        <v>676</v>
      </c>
      <c r="EE17" t="s">
        <v>345</v>
      </c>
      <c r="EF17" t="s">
        <v>677</v>
      </c>
      <c r="EG17" t="s">
        <v>543</v>
      </c>
      <c r="EH17" t="s">
        <v>345</v>
      </c>
      <c r="EI17" t="s">
        <v>345</v>
      </c>
      <c r="EJ17" t="s">
        <v>345</v>
      </c>
      <c r="EK17" t="s">
        <v>345</v>
      </c>
      <c r="EL17" t="s">
        <v>345</v>
      </c>
      <c r="EM17" t="s">
        <v>345</v>
      </c>
      <c r="EN17" t="s">
        <v>345</v>
      </c>
      <c r="EO17">
        <v>0</v>
      </c>
      <c r="EP17">
        <v>0</v>
      </c>
      <c r="EQ17">
        <v>25</v>
      </c>
      <c r="ER17">
        <v>39</v>
      </c>
      <c r="ES17">
        <v>0</v>
      </c>
      <c r="ET17">
        <v>0</v>
      </c>
      <c r="EU17">
        <v>0</v>
      </c>
      <c r="EV17">
        <v>0</v>
      </c>
      <c r="EW17">
        <v>90</v>
      </c>
      <c r="EX17">
        <v>1</v>
      </c>
      <c r="EY17">
        <v>0</v>
      </c>
      <c r="EZ17">
        <v>0</v>
      </c>
      <c r="FA17">
        <v>0</v>
      </c>
      <c r="FB17">
        <v>148</v>
      </c>
      <c r="FC17">
        <v>0</v>
      </c>
      <c r="FD17">
        <v>0</v>
      </c>
      <c r="FE17">
        <v>0</v>
      </c>
      <c r="FF17">
        <v>17</v>
      </c>
      <c r="FG17">
        <v>0</v>
      </c>
      <c r="FH17">
        <v>2355</v>
      </c>
      <c r="FI17">
        <v>14</v>
      </c>
      <c r="FJ17">
        <v>93</v>
      </c>
      <c r="FK17">
        <v>0</v>
      </c>
      <c r="FL17">
        <v>8264</v>
      </c>
      <c r="FM17">
        <v>632</v>
      </c>
      <c r="FN17">
        <v>0</v>
      </c>
      <c r="FO17">
        <v>3</v>
      </c>
      <c r="FP17">
        <v>50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0</v>
      </c>
      <c r="HH17">
        <v>0</v>
      </c>
      <c r="HI17">
        <v>100</v>
      </c>
      <c r="HJ17">
        <v>2690</v>
      </c>
      <c r="HK17">
        <v>0</v>
      </c>
      <c r="HL17">
        <v>0</v>
      </c>
      <c r="HM17">
        <v>0</v>
      </c>
      <c r="HN17">
        <v>0</v>
      </c>
      <c r="HO17">
        <v>13921</v>
      </c>
      <c r="HP17">
        <v>21007</v>
      </c>
      <c r="HQ17">
        <v>0</v>
      </c>
      <c r="HR17">
        <v>0</v>
      </c>
      <c r="HS17">
        <v>10996</v>
      </c>
      <c r="HT17">
        <v>52541</v>
      </c>
      <c r="HU17">
        <v>0</v>
      </c>
      <c r="HV17">
        <v>0</v>
      </c>
      <c r="HW17">
        <v>0</v>
      </c>
      <c r="HX17">
        <v>1413</v>
      </c>
      <c r="HY17">
        <v>0</v>
      </c>
      <c r="HZ17">
        <v>50342</v>
      </c>
      <c r="IA17">
        <v>14</v>
      </c>
      <c r="IB17">
        <v>683</v>
      </c>
      <c r="IC17">
        <v>0</v>
      </c>
      <c r="ID17">
        <v>75922</v>
      </c>
      <c r="IE17">
        <v>1967</v>
      </c>
      <c r="IF17">
        <v>0</v>
      </c>
      <c r="IG17">
        <v>154</v>
      </c>
      <c r="IH17">
        <v>978</v>
      </c>
      <c r="II17">
        <v>0</v>
      </c>
      <c r="IJ17">
        <v>0</v>
      </c>
      <c r="IK17">
        <v>0</v>
      </c>
      <c r="IL17">
        <v>0</v>
      </c>
      <c r="IM17">
        <v>0</v>
      </c>
      <c r="IN17">
        <v>0</v>
      </c>
      <c r="IO17">
        <v>0</v>
      </c>
      <c r="IP17">
        <v>0</v>
      </c>
      <c r="IQ17">
        <v>0</v>
      </c>
      <c r="IR17" s="32">
        <v>175390</v>
      </c>
      <c r="IS17" s="32">
        <v>685920</v>
      </c>
      <c r="IT17">
        <v>0</v>
      </c>
      <c r="IU17">
        <v>0</v>
      </c>
      <c r="IV17">
        <v>0</v>
      </c>
      <c r="IW17">
        <v>0</v>
      </c>
      <c r="IX17" s="32">
        <v>129734</v>
      </c>
      <c r="IY17" s="32">
        <v>116617</v>
      </c>
      <c r="IZ17">
        <v>0</v>
      </c>
      <c r="JA17">
        <v>0</v>
      </c>
      <c r="JB17" s="32">
        <v>56057</v>
      </c>
      <c r="JC17" s="32">
        <v>468590</v>
      </c>
      <c r="JD17">
        <v>0</v>
      </c>
      <c r="JE17">
        <v>0</v>
      </c>
      <c r="JF17">
        <v>0</v>
      </c>
      <c r="JG17" s="32">
        <v>759043</v>
      </c>
      <c r="JH17">
        <v>0</v>
      </c>
      <c r="JI17" s="32">
        <v>1186420</v>
      </c>
      <c r="JJ17" s="32">
        <v>87714</v>
      </c>
      <c r="JK17" s="32">
        <v>2076013</v>
      </c>
      <c r="JL17">
        <v>0</v>
      </c>
      <c r="JM17" s="32">
        <v>1335958</v>
      </c>
      <c r="JN17" s="32">
        <v>1534171</v>
      </c>
      <c r="JO17">
        <v>0</v>
      </c>
      <c r="JP17" s="32">
        <v>2416338</v>
      </c>
      <c r="JQ17" s="32">
        <v>1536058</v>
      </c>
      <c r="JR17">
        <v>0</v>
      </c>
      <c r="JS17">
        <v>0</v>
      </c>
      <c r="JT17">
        <v>0</v>
      </c>
      <c r="JU17">
        <v>0</v>
      </c>
      <c r="JV17">
        <v>0</v>
      </c>
      <c r="JW17">
        <v>0</v>
      </c>
      <c r="JX17">
        <v>0</v>
      </c>
    </row>
    <row r="18" spans="1:284" ht="14.4" x14ac:dyDescent="0.3">
      <c r="A18" s="31">
        <v>46220</v>
      </c>
      <c r="B18">
        <v>0</v>
      </c>
      <c r="C18" t="s">
        <v>345</v>
      </c>
      <c r="D18" t="s">
        <v>346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 t="s">
        <v>345</v>
      </c>
      <c r="AO18" t="s">
        <v>345</v>
      </c>
      <c r="AP18" t="s">
        <v>345</v>
      </c>
      <c r="AQ18" t="s">
        <v>345</v>
      </c>
      <c r="AR18" t="s">
        <v>345</v>
      </c>
      <c r="AS18" t="s">
        <v>345</v>
      </c>
      <c r="AT18" t="s">
        <v>345</v>
      </c>
      <c r="AU18" t="s">
        <v>345</v>
      </c>
      <c r="AV18" t="s">
        <v>345</v>
      </c>
      <c r="AW18" t="s">
        <v>345</v>
      </c>
      <c r="AX18" t="s">
        <v>345</v>
      </c>
      <c r="AY18" t="s">
        <v>345</v>
      </c>
      <c r="AZ18" t="s">
        <v>345</v>
      </c>
      <c r="BA18" t="s">
        <v>345</v>
      </c>
      <c r="BB18" t="s">
        <v>345</v>
      </c>
      <c r="BC18" t="s">
        <v>345</v>
      </c>
      <c r="BD18" t="s">
        <v>345</v>
      </c>
      <c r="BE18" t="s">
        <v>345</v>
      </c>
      <c r="BF18" t="s">
        <v>345</v>
      </c>
      <c r="BG18" t="s">
        <v>345</v>
      </c>
      <c r="BH18" t="s">
        <v>345</v>
      </c>
      <c r="BI18" t="s">
        <v>345</v>
      </c>
      <c r="BJ18" t="s">
        <v>345</v>
      </c>
      <c r="BK18" t="s">
        <v>345</v>
      </c>
      <c r="BL18" t="s">
        <v>345</v>
      </c>
      <c r="BM18" t="s">
        <v>345</v>
      </c>
      <c r="BN18" t="s">
        <v>345</v>
      </c>
      <c r="BO18" t="s">
        <v>345</v>
      </c>
      <c r="BP18" t="s">
        <v>345</v>
      </c>
      <c r="BQ18" t="s">
        <v>345</v>
      </c>
      <c r="BR18" t="s">
        <v>345</v>
      </c>
      <c r="BS18" t="s">
        <v>345</v>
      </c>
      <c r="BT18" t="s">
        <v>345</v>
      </c>
      <c r="BU18" t="s">
        <v>345</v>
      </c>
      <c r="BV18" t="s">
        <v>345</v>
      </c>
      <c r="BW18">
        <v>0</v>
      </c>
      <c r="BX18">
        <v>0</v>
      </c>
      <c r="BY18">
        <v>50</v>
      </c>
      <c r="BZ18">
        <v>2579</v>
      </c>
      <c r="CA18">
        <v>0</v>
      </c>
      <c r="CB18">
        <v>0</v>
      </c>
      <c r="CC18">
        <v>0</v>
      </c>
      <c r="CD18">
        <v>0</v>
      </c>
      <c r="CE18">
        <v>13122</v>
      </c>
      <c r="CF18">
        <v>21512</v>
      </c>
      <c r="CG18">
        <v>0</v>
      </c>
      <c r="CH18">
        <v>0</v>
      </c>
      <c r="CI18">
        <v>9653</v>
      </c>
      <c r="CJ18">
        <v>44528</v>
      </c>
      <c r="CK18">
        <v>0</v>
      </c>
      <c r="CL18">
        <v>0</v>
      </c>
      <c r="CM18">
        <v>0</v>
      </c>
      <c r="CN18">
        <v>1226</v>
      </c>
      <c r="CO18">
        <v>0</v>
      </c>
      <c r="CP18">
        <v>49898</v>
      </c>
      <c r="CQ18">
        <v>0</v>
      </c>
      <c r="CR18">
        <v>600</v>
      </c>
      <c r="CS18">
        <v>0</v>
      </c>
      <c r="CT18">
        <v>70026</v>
      </c>
      <c r="CU18">
        <v>1265</v>
      </c>
      <c r="CV18">
        <v>0</v>
      </c>
      <c r="CW18">
        <v>192</v>
      </c>
      <c r="CX18">
        <v>932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 t="s">
        <v>345</v>
      </c>
      <c r="DG18" t="s">
        <v>345</v>
      </c>
      <c r="DH18" t="s">
        <v>678</v>
      </c>
      <c r="DI18" t="s">
        <v>415</v>
      </c>
      <c r="DJ18" t="s">
        <v>345</v>
      </c>
      <c r="DK18" t="s">
        <v>345</v>
      </c>
      <c r="DL18" t="s">
        <v>345</v>
      </c>
      <c r="DM18" t="s">
        <v>345</v>
      </c>
      <c r="DN18" t="s">
        <v>679</v>
      </c>
      <c r="DO18" t="s">
        <v>345</v>
      </c>
      <c r="DP18" t="s">
        <v>345</v>
      </c>
      <c r="DQ18" t="s">
        <v>345</v>
      </c>
      <c r="DR18" t="s">
        <v>345</v>
      </c>
      <c r="DS18" t="s">
        <v>357</v>
      </c>
      <c r="DT18" t="s">
        <v>345</v>
      </c>
      <c r="DU18" t="s">
        <v>345</v>
      </c>
      <c r="DV18" t="s">
        <v>345</v>
      </c>
      <c r="DW18" t="s">
        <v>459</v>
      </c>
      <c r="DX18" t="s">
        <v>345</v>
      </c>
      <c r="DY18" t="s">
        <v>469</v>
      </c>
      <c r="DZ18" t="s">
        <v>346</v>
      </c>
      <c r="EA18" t="s">
        <v>680</v>
      </c>
      <c r="EB18" t="s">
        <v>345</v>
      </c>
      <c r="EC18" t="s">
        <v>681</v>
      </c>
      <c r="ED18" t="s">
        <v>682</v>
      </c>
      <c r="EE18" t="s">
        <v>345</v>
      </c>
      <c r="EF18" t="s">
        <v>345</v>
      </c>
      <c r="EG18" t="s">
        <v>683</v>
      </c>
      <c r="EH18" t="s">
        <v>345</v>
      </c>
      <c r="EI18" t="s">
        <v>345</v>
      </c>
      <c r="EJ18" t="s">
        <v>345</v>
      </c>
      <c r="EK18" t="s">
        <v>345</v>
      </c>
      <c r="EL18" t="s">
        <v>345</v>
      </c>
      <c r="EM18" t="s">
        <v>345</v>
      </c>
      <c r="EN18" t="s">
        <v>345</v>
      </c>
      <c r="EO18">
        <v>0</v>
      </c>
      <c r="EP18">
        <v>0</v>
      </c>
      <c r="EQ18">
        <v>22</v>
      </c>
      <c r="ER18">
        <v>34</v>
      </c>
      <c r="ES18">
        <v>0</v>
      </c>
      <c r="ET18">
        <v>0</v>
      </c>
      <c r="EU18">
        <v>0</v>
      </c>
      <c r="EV18">
        <v>0</v>
      </c>
      <c r="EW18">
        <v>90</v>
      </c>
      <c r="EX18">
        <v>1</v>
      </c>
      <c r="EY18">
        <v>0</v>
      </c>
      <c r="EZ18">
        <v>0</v>
      </c>
      <c r="FA18">
        <v>0</v>
      </c>
      <c r="FB18">
        <v>151</v>
      </c>
      <c r="FC18">
        <v>0</v>
      </c>
      <c r="FD18">
        <v>0</v>
      </c>
      <c r="FE18">
        <v>0</v>
      </c>
      <c r="FF18">
        <v>23</v>
      </c>
      <c r="FG18">
        <v>0</v>
      </c>
      <c r="FH18">
        <v>2604</v>
      </c>
      <c r="FI18">
        <v>7</v>
      </c>
      <c r="FJ18">
        <v>93</v>
      </c>
      <c r="FK18">
        <v>0</v>
      </c>
      <c r="FL18">
        <v>9109</v>
      </c>
      <c r="FM18">
        <v>612</v>
      </c>
      <c r="FN18">
        <v>0</v>
      </c>
      <c r="FO18">
        <v>0</v>
      </c>
      <c r="FP18">
        <v>36</v>
      </c>
      <c r="FQ18">
        <v>0</v>
      </c>
      <c r="FR18">
        <v>0</v>
      </c>
      <c r="FS18">
        <v>0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</v>
      </c>
      <c r="HD18">
        <v>0</v>
      </c>
      <c r="HE18">
        <v>0</v>
      </c>
      <c r="HF18">
        <v>0</v>
      </c>
      <c r="HG18">
        <v>0</v>
      </c>
      <c r="HH18">
        <v>0</v>
      </c>
      <c r="HI18">
        <v>72</v>
      </c>
      <c r="HJ18">
        <v>2613</v>
      </c>
      <c r="HK18">
        <v>0</v>
      </c>
      <c r="HL18">
        <v>0</v>
      </c>
      <c r="HM18">
        <v>0</v>
      </c>
      <c r="HN18">
        <v>0</v>
      </c>
      <c r="HO18">
        <v>13212</v>
      </c>
      <c r="HP18">
        <v>21513</v>
      </c>
      <c r="HQ18">
        <v>0</v>
      </c>
      <c r="HR18">
        <v>0</v>
      </c>
      <c r="HS18">
        <v>9653</v>
      </c>
      <c r="HT18">
        <v>44679</v>
      </c>
      <c r="HU18">
        <v>0</v>
      </c>
      <c r="HV18">
        <v>0</v>
      </c>
      <c r="HW18">
        <v>0</v>
      </c>
      <c r="HX18">
        <v>1249</v>
      </c>
      <c r="HY18">
        <v>0</v>
      </c>
      <c r="HZ18">
        <v>52502</v>
      </c>
      <c r="IA18">
        <v>7</v>
      </c>
      <c r="IB18">
        <v>693</v>
      </c>
      <c r="IC18">
        <v>0</v>
      </c>
      <c r="ID18">
        <v>79135</v>
      </c>
      <c r="IE18">
        <v>1877</v>
      </c>
      <c r="IF18">
        <v>0</v>
      </c>
      <c r="IG18">
        <v>192</v>
      </c>
      <c r="IH18">
        <v>968</v>
      </c>
      <c r="II18">
        <v>0</v>
      </c>
      <c r="IJ18">
        <v>0</v>
      </c>
      <c r="IK18">
        <v>0</v>
      </c>
      <c r="IL18">
        <v>0</v>
      </c>
      <c r="IM18">
        <v>0</v>
      </c>
      <c r="IN18">
        <v>0</v>
      </c>
      <c r="IO18">
        <v>0</v>
      </c>
      <c r="IP18">
        <v>0</v>
      </c>
      <c r="IQ18">
        <v>0</v>
      </c>
      <c r="IR18" s="32">
        <v>134083</v>
      </c>
      <c r="IS18" s="32">
        <v>719786</v>
      </c>
      <c r="IT18">
        <v>0</v>
      </c>
      <c r="IU18">
        <v>0</v>
      </c>
      <c r="IV18">
        <v>0</v>
      </c>
      <c r="IW18">
        <v>0</v>
      </c>
      <c r="IX18" s="32">
        <v>120599</v>
      </c>
      <c r="IY18" s="32">
        <v>120995</v>
      </c>
      <c r="IZ18">
        <v>0</v>
      </c>
      <c r="JA18">
        <v>0</v>
      </c>
      <c r="JB18" s="32">
        <v>55275</v>
      </c>
      <c r="JC18" s="32">
        <v>507280</v>
      </c>
      <c r="JD18">
        <v>0</v>
      </c>
      <c r="JE18">
        <v>0</v>
      </c>
      <c r="JF18">
        <v>0</v>
      </c>
      <c r="JG18" s="32">
        <v>759576</v>
      </c>
      <c r="JH18">
        <v>0</v>
      </c>
      <c r="JI18" s="32">
        <v>1232754</v>
      </c>
      <c r="JJ18" s="32">
        <v>94857</v>
      </c>
      <c r="JK18" s="32">
        <v>2156649</v>
      </c>
      <c r="JL18">
        <v>0</v>
      </c>
      <c r="JM18" s="32">
        <v>1376617</v>
      </c>
      <c r="JN18" s="32">
        <v>1500455</v>
      </c>
      <c r="JO18">
        <v>0</v>
      </c>
      <c r="JP18" s="32">
        <v>2582458</v>
      </c>
      <c r="JQ18" s="32">
        <v>1424890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</row>
    <row r="19" spans="1:284" ht="14.4" x14ac:dyDescent="0.3">
      <c r="A19" s="31">
        <v>46221</v>
      </c>
      <c r="B19">
        <v>0</v>
      </c>
      <c r="C19" t="s">
        <v>345</v>
      </c>
      <c r="D19" t="s">
        <v>346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 t="s">
        <v>345</v>
      </c>
      <c r="AO19" t="s">
        <v>345</v>
      </c>
      <c r="AP19" t="s">
        <v>345</v>
      </c>
      <c r="AQ19" t="s">
        <v>345</v>
      </c>
      <c r="AR19" t="s">
        <v>345</v>
      </c>
      <c r="AS19" t="s">
        <v>345</v>
      </c>
      <c r="AT19" t="s">
        <v>345</v>
      </c>
      <c r="AU19" t="s">
        <v>345</v>
      </c>
      <c r="AV19" t="s">
        <v>345</v>
      </c>
      <c r="AW19" t="s">
        <v>345</v>
      </c>
      <c r="AX19" t="s">
        <v>345</v>
      </c>
      <c r="AY19" t="s">
        <v>345</v>
      </c>
      <c r="AZ19" t="s">
        <v>345</v>
      </c>
      <c r="BA19" t="s">
        <v>345</v>
      </c>
      <c r="BB19" t="s">
        <v>345</v>
      </c>
      <c r="BC19" t="s">
        <v>345</v>
      </c>
      <c r="BD19" t="s">
        <v>345</v>
      </c>
      <c r="BE19" t="s">
        <v>345</v>
      </c>
      <c r="BF19" t="s">
        <v>345</v>
      </c>
      <c r="BG19" t="s">
        <v>345</v>
      </c>
      <c r="BH19" t="s">
        <v>345</v>
      </c>
      <c r="BI19" t="s">
        <v>345</v>
      </c>
      <c r="BJ19" t="s">
        <v>345</v>
      </c>
      <c r="BK19" t="s">
        <v>345</v>
      </c>
      <c r="BL19" t="s">
        <v>345</v>
      </c>
      <c r="BM19" t="s">
        <v>345</v>
      </c>
      <c r="BN19" t="s">
        <v>345</v>
      </c>
      <c r="BO19" t="s">
        <v>345</v>
      </c>
      <c r="BP19" t="s">
        <v>345</v>
      </c>
      <c r="BQ19" t="s">
        <v>345</v>
      </c>
      <c r="BR19" t="s">
        <v>345</v>
      </c>
      <c r="BS19" t="s">
        <v>345</v>
      </c>
      <c r="BT19" t="s">
        <v>345</v>
      </c>
      <c r="BU19" t="s">
        <v>345</v>
      </c>
      <c r="BV19" t="s">
        <v>345</v>
      </c>
      <c r="BW19">
        <v>0</v>
      </c>
      <c r="BX19">
        <v>0</v>
      </c>
      <c r="BY19">
        <v>48</v>
      </c>
      <c r="BZ19">
        <v>1692</v>
      </c>
      <c r="CA19">
        <v>0</v>
      </c>
      <c r="CB19">
        <v>0</v>
      </c>
      <c r="CC19">
        <v>0</v>
      </c>
      <c r="CD19">
        <v>0</v>
      </c>
      <c r="CE19">
        <v>9531</v>
      </c>
      <c r="CF19">
        <v>16942</v>
      </c>
      <c r="CG19">
        <v>0</v>
      </c>
      <c r="CH19">
        <v>0</v>
      </c>
      <c r="CI19">
        <v>9011</v>
      </c>
      <c r="CJ19">
        <v>33631</v>
      </c>
      <c r="CK19">
        <v>0</v>
      </c>
      <c r="CL19">
        <v>0</v>
      </c>
      <c r="CM19">
        <v>0</v>
      </c>
      <c r="CN19">
        <v>648</v>
      </c>
      <c r="CO19">
        <v>0</v>
      </c>
      <c r="CP19">
        <v>47915</v>
      </c>
      <c r="CQ19">
        <v>0</v>
      </c>
      <c r="CR19">
        <v>360</v>
      </c>
      <c r="CS19">
        <v>0</v>
      </c>
      <c r="CT19">
        <v>67498</v>
      </c>
      <c r="CU19">
        <v>1363</v>
      </c>
      <c r="CV19">
        <v>0</v>
      </c>
      <c r="CW19">
        <v>99</v>
      </c>
      <c r="CX19">
        <v>903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 t="s">
        <v>345</v>
      </c>
      <c r="DG19" t="s">
        <v>345</v>
      </c>
      <c r="DH19" t="s">
        <v>684</v>
      </c>
      <c r="DI19" t="s">
        <v>393</v>
      </c>
      <c r="DJ19" t="s">
        <v>345</v>
      </c>
      <c r="DK19" t="s">
        <v>345</v>
      </c>
      <c r="DL19" t="s">
        <v>345</v>
      </c>
      <c r="DM19" t="s">
        <v>345</v>
      </c>
      <c r="DN19" t="s">
        <v>453</v>
      </c>
      <c r="DO19" t="s">
        <v>360</v>
      </c>
      <c r="DP19" t="s">
        <v>345</v>
      </c>
      <c r="DQ19" t="s">
        <v>345</v>
      </c>
      <c r="DR19" t="s">
        <v>345</v>
      </c>
      <c r="DS19" t="s">
        <v>416</v>
      </c>
      <c r="DT19" t="s">
        <v>345</v>
      </c>
      <c r="DU19" t="s">
        <v>345</v>
      </c>
      <c r="DV19" t="s">
        <v>345</v>
      </c>
      <c r="DW19" t="s">
        <v>430</v>
      </c>
      <c r="DX19" t="s">
        <v>345</v>
      </c>
      <c r="DY19" t="s">
        <v>506</v>
      </c>
      <c r="DZ19" t="s">
        <v>346</v>
      </c>
      <c r="EA19" t="s">
        <v>685</v>
      </c>
      <c r="EB19" t="s">
        <v>345</v>
      </c>
      <c r="EC19" t="s">
        <v>686</v>
      </c>
      <c r="ED19" t="s">
        <v>687</v>
      </c>
      <c r="EE19" t="s">
        <v>345</v>
      </c>
      <c r="EF19" t="s">
        <v>458</v>
      </c>
      <c r="EG19" t="s">
        <v>688</v>
      </c>
      <c r="EH19" t="s">
        <v>345</v>
      </c>
      <c r="EI19" t="s">
        <v>345</v>
      </c>
      <c r="EJ19" t="s">
        <v>345</v>
      </c>
      <c r="EK19" t="s">
        <v>345</v>
      </c>
      <c r="EL19" t="s">
        <v>345</v>
      </c>
      <c r="EM19" t="s">
        <v>345</v>
      </c>
      <c r="EN19" t="s">
        <v>345</v>
      </c>
      <c r="EO19">
        <v>0</v>
      </c>
      <c r="EP19">
        <v>0</v>
      </c>
      <c r="EQ19">
        <v>14</v>
      </c>
      <c r="ER19">
        <v>5</v>
      </c>
      <c r="ES19">
        <v>0</v>
      </c>
      <c r="ET19">
        <v>0</v>
      </c>
      <c r="EU19">
        <v>0</v>
      </c>
      <c r="EV19">
        <v>0</v>
      </c>
      <c r="EW19">
        <v>90</v>
      </c>
      <c r="EX19">
        <v>1</v>
      </c>
      <c r="EY19">
        <v>0</v>
      </c>
      <c r="EZ19">
        <v>0</v>
      </c>
      <c r="FA19">
        <v>0</v>
      </c>
      <c r="FB19">
        <v>132</v>
      </c>
      <c r="FC19">
        <v>0</v>
      </c>
      <c r="FD19">
        <v>0</v>
      </c>
      <c r="FE19">
        <v>0</v>
      </c>
      <c r="FF19">
        <v>4</v>
      </c>
      <c r="FG19">
        <v>0</v>
      </c>
      <c r="FH19">
        <v>2283</v>
      </c>
      <c r="FI19">
        <v>6</v>
      </c>
      <c r="FJ19">
        <v>87</v>
      </c>
      <c r="FK19">
        <v>0</v>
      </c>
      <c r="FL19">
        <v>8707</v>
      </c>
      <c r="FM19">
        <v>630</v>
      </c>
      <c r="FN19">
        <v>0</v>
      </c>
      <c r="FO19">
        <v>1</v>
      </c>
      <c r="FP19">
        <v>42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0</v>
      </c>
      <c r="HH19">
        <v>0</v>
      </c>
      <c r="HI19">
        <v>62</v>
      </c>
      <c r="HJ19">
        <v>1697</v>
      </c>
      <c r="HK19">
        <v>0</v>
      </c>
      <c r="HL19">
        <v>0</v>
      </c>
      <c r="HM19">
        <v>0</v>
      </c>
      <c r="HN19">
        <v>0</v>
      </c>
      <c r="HO19">
        <v>9621</v>
      </c>
      <c r="HP19">
        <v>16943</v>
      </c>
      <c r="HQ19">
        <v>0</v>
      </c>
      <c r="HR19">
        <v>0</v>
      </c>
      <c r="HS19">
        <v>9011</v>
      </c>
      <c r="HT19">
        <v>33763</v>
      </c>
      <c r="HU19">
        <v>0</v>
      </c>
      <c r="HV19">
        <v>0</v>
      </c>
      <c r="HW19">
        <v>0</v>
      </c>
      <c r="HX19">
        <v>652</v>
      </c>
      <c r="HY19">
        <v>0</v>
      </c>
      <c r="HZ19">
        <v>50198</v>
      </c>
      <c r="IA19">
        <v>6</v>
      </c>
      <c r="IB19">
        <v>447</v>
      </c>
      <c r="IC19">
        <v>0</v>
      </c>
      <c r="ID19">
        <v>76205</v>
      </c>
      <c r="IE19">
        <v>1993</v>
      </c>
      <c r="IF19">
        <v>0</v>
      </c>
      <c r="IG19">
        <v>100</v>
      </c>
      <c r="IH19">
        <v>945</v>
      </c>
      <c r="II19">
        <v>0</v>
      </c>
      <c r="IJ19">
        <v>0</v>
      </c>
      <c r="IK19">
        <v>0</v>
      </c>
      <c r="IL19">
        <v>0</v>
      </c>
      <c r="IM19">
        <v>0</v>
      </c>
      <c r="IN19">
        <v>0</v>
      </c>
      <c r="IO19">
        <v>0</v>
      </c>
      <c r="IP19">
        <v>0</v>
      </c>
      <c r="IQ19">
        <v>0</v>
      </c>
      <c r="IR19" s="32">
        <v>171468</v>
      </c>
      <c r="IS19" s="32">
        <v>684487</v>
      </c>
      <c r="IT19">
        <v>0</v>
      </c>
      <c r="IU19">
        <v>0</v>
      </c>
      <c r="IV19">
        <v>0</v>
      </c>
      <c r="IW19">
        <v>0</v>
      </c>
      <c r="IX19" s="32">
        <v>153624</v>
      </c>
      <c r="IY19" s="32">
        <v>139507</v>
      </c>
      <c r="IZ19">
        <v>0</v>
      </c>
      <c r="JA19">
        <v>0</v>
      </c>
      <c r="JB19" s="32">
        <v>55362</v>
      </c>
      <c r="JC19" s="32">
        <v>469683</v>
      </c>
      <c r="JD19">
        <v>0</v>
      </c>
      <c r="JE19">
        <v>0</v>
      </c>
      <c r="JF19">
        <v>0</v>
      </c>
      <c r="JG19" s="32">
        <v>685190</v>
      </c>
      <c r="JH19">
        <v>0</v>
      </c>
      <c r="JI19" s="32">
        <v>1127338</v>
      </c>
      <c r="JJ19" s="32">
        <v>92667</v>
      </c>
      <c r="JK19" s="32">
        <v>1902725</v>
      </c>
      <c r="JL19">
        <v>0</v>
      </c>
      <c r="JM19" s="32">
        <v>1182216</v>
      </c>
      <c r="JN19" s="32">
        <v>1500144</v>
      </c>
      <c r="JO19">
        <v>0</v>
      </c>
      <c r="JP19" s="32">
        <v>2413290</v>
      </c>
      <c r="JQ19" s="32">
        <v>1364797</v>
      </c>
      <c r="JR19">
        <v>0</v>
      </c>
      <c r="JS19">
        <v>0</v>
      </c>
      <c r="JT19">
        <v>0</v>
      </c>
      <c r="JU19">
        <v>0</v>
      </c>
      <c r="JV19">
        <v>0</v>
      </c>
      <c r="JW19">
        <v>0</v>
      </c>
      <c r="JX19">
        <v>0</v>
      </c>
    </row>
    <row r="20" spans="1:284" ht="14.4" x14ac:dyDescent="0.3">
      <c r="A20" s="31">
        <v>46222</v>
      </c>
      <c r="B20">
        <v>0</v>
      </c>
      <c r="C20" t="s">
        <v>345</v>
      </c>
      <c r="D20" t="s">
        <v>346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 t="s">
        <v>345</v>
      </c>
      <c r="AO20" t="s">
        <v>345</v>
      </c>
      <c r="AP20" t="s">
        <v>345</v>
      </c>
      <c r="AQ20" t="s">
        <v>345</v>
      </c>
      <c r="AR20" t="s">
        <v>345</v>
      </c>
      <c r="AS20" t="s">
        <v>345</v>
      </c>
      <c r="AT20" t="s">
        <v>345</v>
      </c>
      <c r="AU20" t="s">
        <v>345</v>
      </c>
      <c r="AV20" t="s">
        <v>345</v>
      </c>
      <c r="AW20" t="s">
        <v>345</v>
      </c>
      <c r="AX20" t="s">
        <v>345</v>
      </c>
      <c r="AY20" t="s">
        <v>345</v>
      </c>
      <c r="AZ20" t="s">
        <v>345</v>
      </c>
      <c r="BA20" t="s">
        <v>345</v>
      </c>
      <c r="BB20" t="s">
        <v>345</v>
      </c>
      <c r="BC20" t="s">
        <v>345</v>
      </c>
      <c r="BD20" t="s">
        <v>345</v>
      </c>
      <c r="BE20" t="s">
        <v>345</v>
      </c>
      <c r="BF20" t="s">
        <v>345</v>
      </c>
      <c r="BG20" t="s">
        <v>345</v>
      </c>
      <c r="BH20" t="s">
        <v>345</v>
      </c>
      <c r="BI20" t="s">
        <v>345</v>
      </c>
      <c r="BJ20" t="s">
        <v>345</v>
      </c>
      <c r="BK20" t="s">
        <v>345</v>
      </c>
      <c r="BL20" t="s">
        <v>345</v>
      </c>
      <c r="BM20" t="s">
        <v>345</v>
      </c>
      <c r="BN20" t="s">
        <v>345</v>
      </c>
      <c r="BO20" t="s">
        <v>345</v>
      </c>
      <c r="BP20" t="s">
        <v>345</v>
      </c>
      <c r="BQ20" t="s">
        <v>345</v>
      </c>
      <c r="BR20" t="s">
        <v>345</v>
      </c>
      <c r="BS20" t="s">
        <v>345</v>
      </c>
      <c r="BT20" t="s">
        <v>345</v>
      </c>
      <c r="BU20" t="s">
        <v>345</v>
      </c>
      <c r="BV20" t="s">
        <v>345</v>
      </c>
      <c r="BW20">
        <v>0</v>
      </c>
      <c r="BX20">
        <v>0</v>
      </c>
      <c r="BY20">
        <v>24</v>
      </c>
      <c r="BZ20">
        <v>1493</v>
      </c>
      <c r="CA20">
        <v>0</v>
      </c>
      <c r="CB20">
        <v>0</v>
      </c>
      <c r="CC20">
        <v>0</v>
      </c>
      <c r="CD20">
        <v>0</v>
      </c>
      <c r="CE20">
        <v>11204</v>
      </c>
      <c r="CF20">
        <v>18262</v>
      </c>
      <c r="CG20">
        <v>0</v>
      </c>
      <c r="CH20">
        <v>0</v>
      </c>
      <c r="CI20">
        <v>9638</v>
      </c>
      <c r="CJ20">
        <v>34153</v>
      </c>
      <c r="CK20">
        <v>0</v>
      </c>
      <c r="CL20">
        <v>0</v>
      </c>
      <c r="CM20">
        <v>0</v>
      </c>
      <c r="CN20">
        <v>673</v>
      </c>
      <c r="CO20">
        <v>0</v>
      </c>
      <c r="CP20">
        <v>47764</v>
      </c>
      <c r="CQ20">
        <v>0</v>
      </c>
      <c r="CR20">
        <v>321</v>
      </c>
      <c r="CS20">
        <v>0</v>
      </c>
      <c r="CT20">
        <v>67771</v>
      </c>
      <c r="CU20">
        <v>1220</v>
      </c>
      <c r="CV20">
        <v>0</v>
      </c>
      <c r="CW20">
        <v>93</v>
      </c>
      <c r="CX20">
        <v>910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 t="s">
        <v>345</v>
      </c>
      <c r="DG20" t="s">
        <v>345</v>
      </c>
      <c r="DH20" t="s">
        <v>464</v>
      </c>
      <c r="DI20" t="s">
        <v>359</v>
      </c>
      <c r="DJ20" t="s">
        <v>345</v>
      </c>
      <c r="DK20" t="s">
        <v>345</v>
      </c>
      <c r="DL20" t="s">
        <v>345</v>
      </c>
      <c r="DM20" t="s">
        <v>345</v>
      </c>
      <c r="DN20" t="s">
        <v>689</v>
      </c>
      <c r="DO20" t="s">
        <v>360</v>
      </c>
      <c r="DP20" t="s">
        <v>345</v>
      </c>
      <c r="DQ20" t="s">
        <v>345</v>
      </c>
      <c r="DR20" t="s">
        <v>345</v>
      </c>
      <c r="DS20" t="s">
        <v>460</v>
      </c>
      <c r="DT20" t="s">
        <v>345</v>
      </c>
      <c r="DU20" t="s">
        <v>345</v>
      </c>
      <c r="DV20" t="s">
        <v>345</v>
      </c>
      <c r="DW20" t="s">
        <v>515</v>
      </c>
      <c r="DX20" t="s">
        <v>345</v>
      </c>
      <c r="DY20" t="s">
        <v>491</v>
      </c>
      <c r="DZ20" t="s">
        <v>346</v>
      </c>
      <c r="EA20" t="s">
        <v>582</v>
      </c>
      <c r="EB20" t="s">
        <v>345</v>
      </c>
      <c r="EC20" t="s">
        <v>690</v>
      </c>
      <c r="ED20" t="s">
        <v>691</v>
      </c>
      <c r="EE20" t="s">
        <v>345</v>
      </c>
      <c r="EF20" t="s">
        <v>345</v>
      </c>
      <c r="EG20" t="s">
        <v>692</v>
      </c>
      <c r="EH20" t="s">
        <v>345</v>
      </c>
      <c r="EI20" t="s">
        <v>345</v>
      </c>
      <c r="EJ20" t="s">
        <v>345</v>
      </c>
      <c r="EK20" t="s">
        <v>345</v>
      </c>
      <c r="EL20" t="s">
        <v>345</v>
      </c>
      <c r="EM20" t="s">
        <v>345</v>
      </c>
      <c r="EN20" t="s">
        <v>345</v>
      </c>
      <c r="EO20">
        <v>0</v>
      </c>
      <c r="EP20">
        <v>0</v>
      </c>
      <c r="EQ20">
        <v>6</v>
      </c>
      <c r="ER20">
        <v>8</v>
      </c>
      <c r="ES20">
        <v>0</v>
      </c>
      <c r="ET20">
        <v>0</v>
      </c>
      <c r="EU20">
        <v>0</v>
      </c>
      <c r="EV20">
        <v>0</v>
      </c>
      <c r="EW20">
        <v>90</v>
      </c>
      <c r="EX20">
        <v>1</v>
      </c>
      <c r="EY20">
        <v>0</v>
      </c>
      <c r="EZ20">
        <v>0</v>
      </c>
      <c r="FA20">
        <v>0</v>
      </c>
      <c r="FB20">
        <v>71</v>
      </c>
      <c r="FC20">
        <v>0</v>
      </c>
      <c r="FD20">
        <v>0</v>
      </c>
      <c r="FE20">
        <v>0</v>
      </c>
      <c r="FF20">
        <v>9</v>
      </c>
      <c r="FG20">
        <v>0</v>
      </c>
      <c r="FH20">
        <v>2306</v>
      </c>
      <c r="FI20">
        <v>3</v>
      </c>
      <c r="FJ20">
        <v>106</v>
      </c>
      <c r="FK20">
        <v>0</v>
      </c>
      <c r="FL20">
        <v>8647</v>
      </c>
      <c r="FM20">
        <v>596</v>
      </c>
      <c r="FN20">
        <v>0</v>
      </c>
      <c r="FO20">
        <v>0</v>
      </c>
      <c r="FP20">
        <v>36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0</v>
      </c>
      <c r="HF20">
        <v>0</v>
      </c>
      <c r="HG20">
        <v>0</v>
      </c>
      <c r="HH20">
        <v>0</v>
      </c>
      <c r="HI20">
        <v>30</v>
      </c>
      <c r="HJ20">
        <v>1501</v>
      </c>
      <c r="HK20">
        <v>0</v>
      </c>
      <c r="HL20">
        <v>0</v>
      </c>
      <c r="HM20">
        <v>0</v>
      </c>
      <c r="HN20">
        <v>0</v>
      </c>
      <c r="HO20">
        <v>11294</v>
      </c>
      <c r="HP20">
        <v>18263</v>
      </c>
      <c r="HQ20">
        <v>0</v>
      </c>
      <c r="HR20">
        <v>0</v>
      </c>
      <c r="HS20">
        <v>9638</v>
      </c>
      <c r="HT20">
        <v>34224</v>
      </c>
      <c r="HU20">
        <v>0</v>
      </c>
      <c r="HV20">
        <v>0</v>
      </c>
      <c r="HW20">
        <v>0</v>
      </c>
      <c r="HX20">
        <v>682</v>
      </c>
      <c r="HY20">
        <v>0</v>
      </c>
      <c r="HZ20">
        <v>50070</v>
      </c>
      <c r="IA20">
        <v>3</v>
      </c>
      <c r="IB20">
        <v>427</v>
      </c>
      <c r="IC20">
        <v>0</v>
      </c>
      <c r="ID20">
        <v>76418</v>
      </c>
      <c r="IE20">
        <v>1816</v>
      </c>
      <c r="IF20">
        <v>0</v>
      </c>
      <c r="IG20">
        <v>93</v>
      </c>
      <c r="IH20">
        <v>946</v>
      </c>
      <c r="II20">
        <v>0</v>
      </c>
      <c r="IJ20">
        <v>0</v>
      </c>
      <c r="IK20">
        <v>0</v>
      </c>
      <c r="IL20">
        <v>0</v>
      </c>
      <c r="IM20">
        <v>0</v>
      </c>
      <c r="IN20">
        <v>0</v>
      </c>
      <c r="IO20">
        <v>0</v>
      </c>
      <c r="IP20">
        <v>0</v>
      </c>
      <c r="IQ20">
        <v>0</v>
      </c>
      <c r="IR20" s="32">
        <v>137333</v>
      </c>
      <c r="IS20" s="32">
        <v>674615</v>
      </c>
      <c r="IT20">
        <v>0</v>
      </c>
      <c r="IU20">
        <v>0</v>
      </c>
      <c r="IV20">
        <v>0</v>
      </c>
      <c r="IW20">
        <v>0</v>
      </c>
      <c r="IX20" s="32">
        <v>143802</v>
      </c>
      <c r="IY20" s="32">
        <v>127957</v>
      </c>
      <c r="IZ20">
        <v>0</v>
      </c>
      <c r="JA20">
        <v>0</v>
      </c>
      <c r="JB20" s="32">
        <v>56610</v>
      </c>
      <c r="JC20" s="32">
        <v>468121</v>
      </c>
      <c r="JD20">
        <v>0</v>
      </c>
      <c r="JE20">
        <v>0</v>
      </c>
      <c r="JF20">
        <v>0</v>
      </c>
      <c r="JG20" s="32">
        <v>583651</v>
      </c>
      <c r="JH20">
        <v>0</v>
      </c>
      <c r="JI20" s="32">
        <v>1105534</v>
      </c>
      <c r="JJ20" s="32">
        <v>482667</v>
      </c>
      <c r="JK20" s="32">
        <v>1853775</v>
      </c>
      <c r="JL20">
        <v>0</v>
      </c>
      <c r="JM20" s="32">
        <v>1145451</v>
      </c>
      <c r="JN20" s="32">
        <v>1413443</v>
      </c>
      <c r="JO20">
        <v>0</v>
      </c>
      <c r="JP20" s="32">
        <v>2424849</v>
      </c>
      <c r="JQ20" s="32">
        <v>1344220</v>
      </c>
      <c r="JR20">
        <v>0</v>
      </c>
      <c r="JS20">
        <v>0</v>
      </c>
      <c r="JT20">
        <v>0</v>
      </c>
      <c r="JU20">
        <v>0</v>
      </c>
      <c r="JV20">
        <v>0</v>
      </c>
      <c r="JW20">
        <v>0</v>
      </c>
      <c r="JX20">
        <v>0</v>
      </c>
    </row>
    <row r="21" spans="1:284" ht="14.4" x14ac:dyDescent="0.3">
      <c r="A21" s="31">
        <v>46223</v>
      </c>
      <c r="B21">
        <v>0</v>
      </c>
      <c r="C21" t="s">
        <v>345</v>
      </c>
      <c r="D21" t="s">
        <v>346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 t="s">
        <v>345</v>
      </c>
      <c r="AO21" t="s">
        <v>345</v>
      </c>
      <c r="AP21" t="s">
        <v>345</v>
      </c>
      <c r="AQ21" t="s">
        <v>345</v>
      </c>
      <c r="AR21" t="s">
        <v>345</v>
      </c>
      <c r="AS21" t="s">
        <v>345</v>
      </c>
      <c r="AT21" t="s">
        <v>345</v>
      </c>
      <c r="AU21" t="s">
        <v>345</v>
      </c>
      <c r="AV21" t="s">
        <v>345</v>
      </c>
      <c r="AW21" t="s">
        <v>345</v>
      </c>
      <c r="AX21" t="s">
        <v>345</v>
      </c>
      <c r="AY21" t="s">
        <v>345</v>
      </c>
      <c r="AZ21" t="s">
        <v>345</v>
      </c>
      <c r="BA21" t="s">
        <v>345</v>
      </c>
      <c r="BB21" t="s">
        <v>345</v>
      </c>
      <c r="BC21" t="s">
        <v>345</v>
      </c>
      <c r="BD21" t="s">
        <v>345</v>
      </c>
      <c r="BE21" t="s">
        <v>345</v>
      </c>
      <c r="BF21" t="s">
        <v>345</v>
      </c>
      <c r="BG21" t="s">
        <v>345</v>
      </c>
      <c r="BH21" t="s">
        <v>345</v>
      </c>
      <c r="BI21" t="s">
        <v>345</v>
      </c>
      <c r="BJ21" t="s">
        <v>345</v>
      </c>
      <c r="BK21" t="s">
        <v>345</v>
      </c>
      <c r="BL21" t="s">
        <v>345</v>
      </c>
      <c r="BM21" t="s">
        <v>345</v>
      </c>
      <c r="BN21" t="s">
        <v>345</v>
      </c>
      <c r="BO21" t="s">
        <v>345</v>
      </c>
      <c r="BP21" t="s">
        <v>345</v>
      </c>
      <c r="BQ21" t="s">
        <v>345</v>
      </c>
      <c r="BR21" t="s">
        <v>345</v>
      </c>
      <c r="BS21" t="s">
        <v>345</v>
      </c>
      <c r="BT21" t="s">
        <v>345</v>
      </c>
      <c r="BU21" t="s">
        <v>345</v>
      </c>
      <c r="BV21" t="s">
        <v>345</v>
      </c>
      <c r="BW21">
        <v>0</v>
      </c>
      <c r="BX21">
        <v>0</v>
      </c>
      <c r="BY21">
        <v>29</v>
      </c>
      <c r="BZ21">
        <v>2551</v>
      </c>
      <c r="CA21">
        <v>0</v>
      </c>
      <c r="CB21">
        <v>0</v>
      </c>
      <c r="CC21">
        <v>0</v>
      </c>
      <c r="CD21">
        <v>0</v>
      </c>
      <c r="CE21">
        <v>14027</v>
      </c>
      <c r="CF21">
        <v>21164</v>
      </c>
      <c r="CG21">
        <v>0</v>
      </c>
      <c r="CH21">
        <v>0</v>
      </c>
      <c r="CI21">
        <v>12639</v>
      </c>
      <c r="CJ21">
        <v>46802</v>
      </c>
      <c r="CK21">
        <v>0</v>
      </c>
      <c r="CL21">
        <v>0</v>
      </c>
      <c r="CM21">
        <v>0</v>
      </c>
      <c r="CN21">
        <v>1430</v>
      </c>
      <c r="CO21">
        <v>0</v>
      </c>
      <c r="CP21">
        <v>49778</v>
      </c>
      <c r="CQ21">
        <v>0</v>
      </c>
      <c r="CR21">
        <v>544</v>
      </c>
      <c r="CS21">
        <v>0</v>
      </c>
      <c r="CT21">
        <v>69544</v>
      </c>
      <c r="CU21">
        <v>1275</v>
      </c>
      <c r="CV21">
        <v>0</v>
      </c>
      <c r="CW21">
        <v>121</v>
      </c>
      <c r="CX21">
        <v>954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 t="s">
        <v>345</v>
      </c>
      <c r="DG21" t="s">
        <v>345</v>
      </c>
      <c r="DH21" t="s">
        <v>693</v>
      </c>
      <c r="DI21" t="s">
        <v>425</v>
      </c>
      <c r="DJ21" t="s">
        <v>345</v>
      </c>
      <c r="DK21" t="s">
        <v>345</v>
      </c>
      <c r="DL21" t="s">
        <v>345</v>
      </c>
      <c r="DM21" t="s">
        <v>345</v>
      </c>
      <c r="DN21" t="s">
        <v>356</v>
      </c>
      <c r="DO21" t="s">
        <v>345</v>
      </c>
      <c r="DP21" t="s">
        <v>345</v>
      </c>
      <c r="DQ21" t="s">
        <v>345</v>
      </c>
      <c r="DR21" t="s">
        <v>345</v>
      </c>
      <c r="DS21" t="s">
        <v>432</v>
      </c>
      <c r="DT21" t="s">
        <v>345</v>
      </c>
      <c r="DU21" t="s">
        <v>345</v>
      </c>
      <c r="DV21" t="s">
        <v>345</v>
      </c>
      <c r="DW21" t="s">
        <v>480</v>
      </c>
      <c r="DX21" t="s">
        <v>345</v>
      </c>
      <c r="DY21" t="s">
        <v>694</v>
      </c>
      <c r="DZ21" t="s">
        <v>346</v>
      </c>
      <c r="EA21" t="s">
        <v>537</v>
      </c>
      <c r="EB21" t="s">
        <v>345</v>
      </c>
      <c r="EC21" t="s">
        <v>695</v>
      </c>
      <c r="ED21" t="s">
        <v>696</v>
      </c>
      <c r="EE21" t="s">
        <v>345</v>
      </c>
      <c r="EF21" t="s">
        <v>697</v>
      </c>
      <c r="EG21" t="s">
        <v>698</v>
      </c>
      <c r="EH21" t="s">
        <v>345</v>
      </c>
      <c r="EI21" t="s">
        <v>345</v>
      </c>
      <c r="EJ21" t="s">
        <v>345</v>
      </c>
      <c r="EK21" t="s">
        <v>345</v>
      </c>
      <c r="EL21" t="s">
        <v>345</v>
      </c>
      <c r="EM21" t="s">
        <v>345</v>
      </c>
      <c r="EN21" t="s">
        <v>345</v>
      </c>
      <c r="EO21">
        <v>0</v>
      </c>
      <c r="EP21">
        <v>0</v>
      </c>
      <c r="EQ21">
        <v>5</v>
      </c>
      <c r="ER21">
        <v>50</v>
      </c>
      <c r="ES21">
        <v>0</v>
      </c>
      <c r="ET21">
        <v>0</v>
      </c>
      <c r="EU21">
        <v>0</v>
      </c>
      <c r="EV21">
        <v>0</v>
      </c>
      <c r="EW21">
        <v>90</v>
      </c>
      <c r="EX21">
        <v>1</v>
      </c>
      <c r="EY21">
        <v>0</v>
      </c>
      <c r="EZ21">
        <v>0</v>
      </c>
      <c r="FA21">
        <v>0</v>
      </c>
      <c r="FB21">
        <v>65</v>
      </c>
      <c r="FC21">
        <v>0</v>
      </c>
      <c r="FD21">
        <v>0</v>
      </c>
      <c r="FE21">
        <v>0</v>
      </c>
      <c r="FF21">
        <v>15</v>
      </c>
      <c r="FG21">
        <v>0</v>
      </c>
      <c r="FH21">
        <v>2344</v>
      </c>
      <c r="FI21">
        <v>18</v>
      </c>
      <c r="FJ21">
        <v>93</v>
      </c>
      <c r="FK21">
        <v>0</v>
      </c>
      <c r="FL21">
        <v>9110</v>
      </c>
      <c r="FM21">
        <v>513</v>
      </c>
      <c r="FN21">
        <v>0</v>
      </c>
      <c r="FO21">
        <v>5</v>
      </c>
      <c r="FP21">
        <v>40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34</v>
      </c>
      <c r="HJ21">
        <v>2601</v>
      </c>
      <c r="HK21">
        <v>0</v>
      </c>
      <c r="HL21">
        <v>0</v>
      </c>
      <c r="HM21">
        <v>0</v>
      </c>
      <c r="HN21">
        <v>0</v>
      </c>
      <c r="HO21">
        <v>14117</v>
      </c>
      <c r="HP21">
        <v>21165</v>
      </c>
      <c r="HQ21">
        <v>0</v>
      </c>
      <c r="HR21">
        <v>0</v>
      </c>
      <c r="HS21">
        <v>12639</v>
      </c>
      <c r="HT21">
        <v>46867</v>
      </c>
      <c r="HU21">
        <v>0</v>
      </c>
      <c r="HV21">
        <v>0</v>
      </c>
      <c r="HW21">
        <v>0</v>
      </c>
      <c r="HX21">
        <v>1445</v>
      </c>
      <c r="HY21">
        <v>0</v>
      </c>
      <c r="HZ21">
        <v>52122</v>
      </c>
      <c r="IA21">
        <v>18</v>
      </c>
      <c r="IB21">
        <v>637</v>
      </c>
      <c r="IC21">
        <v>0</v>
      </c>
      <c r="ID21">
        <v>78654</v>
      </c>
      <c r="IE21">
        <v>1788</v>
      </c>
      <c r="IF21">
        <v>0</v>
      </c>
      <c r="IG21">
        <v>126</v>
      </c>
      <c r="IH21">
        <v>994</v>
      </c>
      <c r="II21">
        <v>0</v>
      </c>
      <c r="IJ21">
        <v>0</v>
      </c>
      <c r="IK21">
        <v>0</v>
      </c>
      <c r="IL21">
        <v>0</v>
      </c>
      <c r="IM21">
        <v>0</v>
      </c>
      <c r="IN21">
        <v>0</v>
      </c>
      <c r="IO21">
        <v>0</v>
      </c>
      <c r="IP21">
        <v>0</v>
      </c>
      <c r="IQ21">
        <v>0</v>
      </c>
      <c r="IR21" s="32">
        <v>152088</v>
      </c>
      <c r="IS21" s="32">
        <v>748475</v>
      </c>
      <c r="IT21">
        <v>0</v>
      </c>
      <c r="IU21">
        <v>0</v>
      </c>
      <c r="IV21">
        <v>0</v>
      </c>
      <c r="IW21">
        <v>0</v>
      </c>
      <c r="IX21" s="32">
        <v>120688</v>
      </c>
      <c r="IY21" s="32">
        <v>126261</v>
      </c>
      <c r="IZ21">
        <v>0</v>
      </c>
      <c r="JA21">
        <v>0</v>
      </c>
      <c r="JB21" s="32">
        <v>55894</v>
      </c>
      <c r="JC21" s="32">
        <v>500757</v>
      </c>
      <c r="JD21">
        <v>0</v>
      </c>
      <c r="JE21">
        <v>0</v>
      </c>
      <c r="JF21">
        <v>0</v>
      </c>
      <c r="JG21" s="32">
        <v>734572</v>
      </c>
      <c r="JH21">
        <v>0</v>
      </c>
      <c r="JI21" s="32">
        <v>1204426</v>
      </c>
      <c r="JJ21" s="32">
        <v>90500</v>
      </c>
      <c r="JK21" s="32">
        <v>2065518</v>
      </c>
      <c r="JL21">
        <v>0</v>
      </c>
      <c r="JM21" s="32">
        <v>1323825</v>
      </c>
      <c r="JN21" s="32">
        <v>1490357</v>
      </c>
      <c r="JO21">
        <v>0</v>
      </c>
      <c r="JP21" s="32">
        <v>2480310</v>
      </c>
      <c r="JQ21" s="32">
        <v>1414552</v>
      </c>
      <c r="JR21">
        <v>0</v>
      </c>
      <c r="JS21">
        <v>0</v>
      </c>
      <c r="JT21">
        <v>0</v>
      </c>
      <c r="JU21">
        <v>0</v>
      </c>
      <c r="JV21">
        <v>0</v>
      </c>
      <c r="JW21">
        <v>0</v>
      </c>
      <c r="JX21">
        <v>0</v>
      </c>
    </row>
    <row r="22" spans="1:284" ht="14.4" x14ac:dyDescent="0.3">
      <c r="A22" s="31">
        <v>46224</v>
      </c>
      <c r="B22">
        <v>0</v>
      </c>
      <c r="C22" t="s">
        <v>345</v>
      </c>
      <c r="D22" t="s">
        <v>346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 t="s">
        <v>345</v>
      </c>
      <c r="AO22" t="s">
        <v>345</v>
      </c>
      <c r="AP22" t="s">
        <v>345</v>
      </c>
      <c r="AQ22" t="s">
        <v>345</v>
      </c>
      <c r="AR22" t="s">
        <v>345</v>
      </c>
      <c r="AS22" t="s">
        <v>345</v>
      </c>
      <c r="AT22" t="s">
        <v>345</v>
      </c>
      <c r="AU22" t="s">
        <v>345</v>
      </c>
      <c r="AV22" t="s">
        <v>345</v>
      </c>
      <c r="AW22" t="s">
        <v>345</v>
      </c>
      <c r="AX22" t="s">
        <v>345</v>
      </c>
      <c r="AY22" t="s">
        <v>345</v>
      </c>
      <c r="AZ22" t="s">
        <v>345</v>
      </c>
      <c r="BA22" t="s">
        <v>345</v>
      </c>
      <c r="BB22" t="s">
        <v>345</v>
      </c>
      <c r="BC22" t="s">
        <v>345</v>
      </c>
      <c r="BD22" t="s">
        <v>345</v>
      </c>
      <c r="BE22" t="s">
        <v>345</v>
      </c>
      <c r="BF22" t="s">
        <v>345</v>
      </c>
      <c r="BG22" t="s">
        <v>345</v>
      </c>
      <c r="BH22" t="s">
        <v>345</v>
      </c>
      <c r="BI22" t="s">
        <v>345</v>
      </c>
      <c r="BJ22" t="s">
        <v>345</v>
      </c>
      <c r="BK22" t="s">
        <v>345</v>
      </c>
      <c r="BL22" t="s">
        <v>345</v>
      </c>
      <c r="BM22" t="s">
        <v>345</v>
      </c>
      <c r="BN22" t="s">
        <v>345</v>
      </c>
      <c r="BO22" t="s">
        <v>345</v>
      </c>
      <c r="BP22" t="s">
        <v>345</v>
      </c>
      <c r="BQ22" t="s">
        <v>345</v>
      </c>
      <c r="BR22" t="s">
        <v>345</v>
      </c>
      <c r="BS22" t="s">
        <v>345</v>
      </c>
      <c r="BT22" t="s">
        <v>345</v>
      </c>
      <c r="BU22" t="s">
        <v>345</v>
      </c>
      <c r="BV22" t="s">
        <v>345</v>
      </c>
      <c r="BW22">
        <v>0</v>
      </c>
      <c r="BX22">
        <v>0</v>
      </c>
      <c r="BY22">
        <v>39</v>
      </c>
      <c r="BZ22">
        <v>2640</v>
      </c>
      <c r="CA22">
        <v>0</v>
      </c>
      <c r="CB22">
        <v>0</v>
      </c>
      <c r="CC22">
        <v>0</v>
      </c>
      <c r="CD22">
        <v>0</v>
      </c>
      <c r="CE22">
        <v>13870</v>
      </c>
      <c r="CF22">
        <v>20954</v>
      </c>
      <c r="CG22">
        <v>0</v>
      </c>
      <c r="CH22">
        <v>0</v>
      </c>
      <c r="CI22">
        <v>11144</v>
      </c>
      <c r="CJ22">
        <v>49030</v>
      </c>
      <c r="CK22">
        <v>0</v>
      </c>
      <c r="CL22">
        <v>0</v>
      </c>
      <c r="CM22">
        <v>0</v>
      </c>
      <c r="CN22">
        <v>1464</v>
      </c>
      <c r="CO22">
        <v>0</v>
      </c>
      <c r="CP22">
        <v>49778</v>
      </c>
      <c r="CQ22">
        <v>0</v>
      </c>
      <c r="CR22">
        <v>620</v>
      </c>
      <c r="CS22">
        <v>0</v>
      </c>
      <c r="CT22">
        <v>70081</v>
      </c>
      <c r="CU22">
        <v>1230</v>
      </c>
      <c r="CV22">
        <v>0</v>
      </c>
      <c r="CW22">
        <v>148</v>
      </c>
      <c r="CX22">
        <v>862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 t="s">
        <v>345</v>
      </c>
      <c r="DG22" t="s">
        <v>345</v>
      </c>
      <c r="DH22" t="s">
        <v>699</v>
      </c>
      <c r="DI22" t="s">
        <v>440</v>
      </c>
      <c r="DJ22" t="s">
        <v>345</v>
      </c>
      <c r="DK22" t="s">
        <v>345</v>
      </c>
      <c r="DL22" t="s">
        <v>345</v>
      </c>
      <c r="DM22" t="s">
        <v>345</v>
      </c>
      <c r="DN22" t="s">
        <v>356</v>
      </c>
      <c r="DO22" t="s">
        <v>345</v>
      </c>
      <c r="DP22" t="s">
        <v>345</v>
      </c>
      <c r="DQ22" t="s">
        <v>345</v>
      </c>
      <c r="DR22" t="s">
        <v>345</v>
      </c>
      <c r="DS22" t="s">
        <v>355</v>
      </c>
      <c r="DT22" t="s">
        <v>345</v>
      </c>
      <c r="DU22" t="s">
        <v>345</v>
      </c>
      <c r="DV22" t="s">
        <v>345</v>
      </c>
      <c r="DW22" t="s">
        <v>679</v>
      </c>
      <c r="DX22" t="s">
        <v>345</v>
      </c>
      <c r="DY22" t="s">
        <v>700</v>
      </c>
      <c r="DZ22" t="s">
        <v>346</v>
      </c>
      <c r="EA22" t="s">
        <v>701</v>
      </c>
      <c r="EB22" t="s">
        <v>345</v>
      </c>
      <c r="EC22" t="s">
        <v>702</v>
      </c>
      <c r="ED22" t="s">
        <v>471</v>
      </c>
      <c r="EE22" t="s">
        <v>345</v>
      </c>
      <c r="EF22" t="s">
        <v>507</v>
      </c>
      <c r="EG22" t="s">
        <v>703</v>
      </c>
      <c r="EH22" t="s">
        <v>345</v>
      </c>
      <c r="EI22" t="s">
        <v>345</v>
      </c>
      <c r="EJ22" t="s">
        <v>345</v>
      </c>
      <c r="EK22" t="s">
        <v>345</v>
      </c>
      <c r="EL22" t="s">
        <v>345</v>
      </c>
      <c r="EM22" t="s">
        <v>345</v>
      </c>
      <c r="EN22" t="s">
        <v>345</v>
      </c>
      <c r="EO22">
        <v>0</v>
      </c>
      <c r="EP22">
        <v>0</v>
      </c>
      <c r="EQ22">
        <v>10</v>
      </c>
      <c r="ER22">
        <v>75</v>
      </c>
      <c r="ES22">
        <v>0</v>
      </c>
      <c r="ET22">
        <v>0</v>
      </c>
      <c r="EU22">
        <v>0</v>
      </c>
      <c r="EV22">
        <v>0</v>
      </c>
      <c r="EW22">
        <v>90</v>
      </c>
      <c r="EX22">
        <v>0</v>
      </c>
      <c r="EY22">
        <v>0</v>
      </c>
      <c r="EZ22">
        <v>0</v>
      </c>
      <c r="FA22">
        <v>0</v>
      </c>
      <c r="FB22">
        <v>237</v>
      </c>
      <c r="FC22">
        <v>0</v>
      </c>
      <c r="FD22">
        <v>0</v>
      </c>
      <c r="FE22">
        <v>0</v>
      </c>
      <c r="FF22">
        <v>10</v>
      </c>
      <c r="FG22">
        <v>0</v>
      </c>
      <c r="FH22">
        <v>2338</v>
      </c>
      <c r="FI22">
        <v>13</v>
      </c>
      <c r="FJ22">
        <v>97</v>
      </c>
      <c r="FK22">
        <v>0</v>
      </c>
      <c r="FL22">
        <v>9701</v>
      </c>
      <c r="FM22">
        <v>417</v>
      </c>
      <c r="FN22">
        <v>0</v>
      </c>
      <c r="FO22">
        <v>4</v>
      </c>
      <c r="FP22">
        <v>92</v>
      </c>
      <c r="FQ22">
        <v>0</v>
      </c>
      <c r="FR22">
        <v>0</v>
      </c>
      <c r="FS22">
        <v>0</v>
      </c>
      <c r="FT22">
        <v>0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49</v>
      </c>
      <c r="HJ22">
        <v>2715</v>
      </c>
      <c r="HK22">
        <v>0</v>
      </c>
      <c r="HL22">
        <v>0</v>
      </c>
      <c r="HM22">
        <v>0</v>
      </c>
      <c r="HN22">
        <v>0</v>
      </c>
      <c r="HO22">
        <v>13960</v>
      </c>
      <c r="HP22">
        <v>20954</v>
      </c>
      <c r="HQ22">
        <v>0</v>
      </c>
      <c r="HR22">
        <v>0</v>
      </c>
      <c r="HS22">
        <v>11144</v>
      </c>
      <c r="HT22">
        <v>49267</v>
      </c>
      <c r="HU22">
        <v>0</v>
      </c>
      <c r="HV22">
        <v>0</v>
      </c>
      <c r="HW22">
        <v>0</v>
      </c>
      <c r="HX22">
        <v>1474</v>
      </c>
      <c r="HY22">
        <v>0</v>
      </c>
      <c r="HZ22">
        <v>52116</v>
      </c>
      <c r="IA22">
        <v>13</v>
      </c>
      <c r="IB22">
        <v>717</v>
      </c>
      <c r="IC22">
        <v>0</v>
      </c>
      <c r="ID22">
        <v>79782</v>
      </c>
      <c r="IE22">
        <v>1647</v>
      </c>
      <c r="IF22">
        <v>0</v>
      </c>
      <c r="IG22">
        <v>152</v>
      </c>
      <c r="IH22">
        <v>954</v>
      </c>
      <c r="II22">
        <v>0</v>
      </c>
      <c r="IJ22">
        <v>0</v>
      </c>
      <c r="IK22">
        <v>0</v>
      </c>
      <c r="IL22">
        <v>0</v>
      </c>
      <c r="IM22">
        <v>0</v>
      </c>
      <c r="IN22">
        <v>0</v>
      </c>
      <c r="IO22">
        <v>0</v>
      </c>
      <c r="IP22">
        <v>0</v>
      </c>
      <c r="IQ22">
        <v>0</v>
      </c>
      <c r="IR22" s="32">
        <v>223184</v>
      </c>
      <c r="IS22" s="32">
        <v>814489</v>
      </c>
      <c r="IT22">
        <v>0</v>
      </c>
      <c r="IU22">
        <v>0</v>
      </c>
      <c r="IV22">
        <v>0</v>
      </c>
      <c r="IW22">
        <v>0</v>
      </c>
      <c r="IX22" s="32">
        <v>146217</v>
      </c>
      <c r="IY22" s="32">
        <v>134553</v>
      </c>
      <c r="IZ22">
        <v>0</v>
      </c>
      <c r="JA22">
        <v>0</v>
      </c>
      <c r="JB22" s="32">
        <v>55527</v>
      </c>
      <c r="JC22" s="32">
        <v>491902</v>
      </c>
      <c r="JD22">
        <v>0</v>
      </c>
      <c r="JE22">
        <v>0</v>
      </c>
      <c r="JF22">
        <v>0</v>
      </c>
      <c r="JG22" s="32">
        <v>717891</v>
      </c>
      <c r="JH22">
        <v>0</v>
      </c>
      <c r="JI22" s="32">
        <v>1213280</v>
      </c>
      <c r="JJ22" s="32">
        <v>213846</v>
      </c>
      <c r="JK22" s="32">
        <v>2057911</v>
      </c>
      <c r="JL22">
        <v>0</v>
      </c>
      <c r="JM22" s="32">
        <v>1337953</v>
      </c>
      <c r="JN22" s="32">
        <v>1496463</v>
      </c>
      <c r="JO22">
        <v>0</v>
      </c>
      <c r="JP22" s="32">
        <v>2446895</v>
      </c>
      <c r="JQ22" s="32">
        <v>1416725</v>
      </c>
      <c r="JR22">
        <v>0</v>
      </c>
      <c r="JS22">
        <v>0</v>
      </c>
      <c r="JT22">
        <v>0</v>
      </c>
      <c r="JU22">
        <v>0</v>
      </c>
      <c r="JV22">
        <v>0</v>
      </c>
      <c r="JW22">
        <v>0</v>
      </c>
      <c r="JX22">
        <v>0</v>
      </c>
    </row>
    <row r="23" spans="1:284" ht="14.4" x14ac:dyDescent="0.3">
      <c r="A23" s="31">
        <v>46225</v>
      </c>
      <c r="B23">
        <v>0</v>
      </c>
      <c r="C23" t="s">
        <v>345</v>
      </c>
      <c r="D23" t="s">
        <v>346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1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 t="s">
        <v>345</v>
      </c>
      <c r="AO23" t="s">
        <v>345</v>
      </c>
      <c r="AP23" t="s">
        <v>345</v>
      </c>
      <c r="AQ23" t="s">
        <v>345</v>
      </c>
      <c r="AR23" t="s">
        <v>345</v>
      </c>
      <c r="AS23" t="s">
        <v>345</v>
      </c>
      <c r="AT23" t="s">
        <v>345</v>
      </c>
      <c r="AU23" t="s">
        <v>345</v>
      </c>
      <c r="AV23" t="s">
        <v>345</v>
      </c>
      <c r="AW23" t="s">
        <v>345</v>
      </c>
      <c r="AX23" t="s">
        <v>345</v>
      </c>
      <c r="AY23" t="s">
        <v>345</v>
      </c>
      <c r="AZ23" t="s">
        <v>345</v>
      </c>
      <c r="BA23" t="s">
        <v>345</v>
      </c>
      <c r="BB23" t="s">
        <v>345</v>
      </c>
      <c r="BC23" t="s">
        <v>345</v>
      </c>
      <c r="BD23" t="s">
        <v>345</v>
      </c>
      <c r="BE23" t="s">
        <v>345</v>
      </c>
      <c r="BF23" t="s">
        <v>345</v>
      </c>
      <c r="BG23" t="s">
        <v>345</v>
      </c>
      <c r="BH23" t="s">
        <v>345</v>
      </c>
      <c r="BI23" t="s">
        <v>345</v>
      </c>
      <c r="BJ23" t="s">
        <v>345</v>
      </c>
      <c r="BK23" t="s">
        <v>345</v>
      </c>
      <c r="BL23" t="s">
        <v>345</v>
      </c>
      <c r="BM23" t="s">
        <v>345</v>
      </c>
      <c r="BN23" t="s">
        <v>345</v>
      </c>
      <c r="BO23" t="s">
        <v>345</v>
      </c>
      <c r="BP23" t="s">
        <v>345</v>
      </c>
      <c r="BQ23" t="s">
        <v>345</v>
      </c>
      <c r="BR23" t="s">
        <v>345</v>
      </c>
      <c r="BS23" t="s">
        <v>345</v>
      </c>
      <c r="BT23" t="s">
        <v>345</v>
      </c>
      <c r="BU23" t="s">
        <v>345</v>
      </c>
      <c r="BV23" t="s">
        <v>345</v>
      </c>
      <c r="BW23">
        <v>0</v>
      </c>
      <c r="BX23">
        <v>0</v>
      </c>
      <c r="BY23">
        <v>36</v>
      </c>
      <c r="BZ23">
        <v>2569</v>
      </c>
      <c r="CA23">
        <v>0</v>
      </c>
      <c r="CB23">
        <v>0</v>
      </c>
      <c r="CC23">
        <v>0</v>
      </c>
      <c r="CD23">
        <v>0</v>
      </c>
      <c r="CE23">
        <v>13770</v>
      </c>
      <c r="CF23">
        <v>20490</v>
      </c>
      <c r="CG23">
        <v>0</v>
      </c>
      <c r="CH23">
        <v>0</v>
      </c>
      <c r="CI23">
        <v>13623</v>
      </c>
      <c r="CJ23">
        <v>50804</v>
      </c>
      <c r="CK23">
        <v>0</v>
      </c>
      <c r="CL23">
        <v>0</v>
      </c>
      <c r="CM23">
        <v>0</v>
      </c>
      <c r="CN23">
        <v>1552</v>
      </c>
      <c r="CO23">
        <v>0</v>
      </c>
      <c r="CP23">
        <v>50242</v>
      </c>
      <c r="CQ23">
        <v>0</v>
      </c>
      <c r="CR23">
        <v>627</v>
      </c>
      <c r="CS23">
        <v>0</v>
      </c>
      <c r="CT23">
        <v>70848</v>
      </c>
      <c r="CU23">
        <v>1206</v>
      </c>
      <c r="CV23">
        <v>0</v>
      </c>
      <c r="CW23">
        <v>141</v>
      </c>
      <c r="CX23">
        <v>924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 t="s">
        <v>345</v>
      </c>
      <c r="DG23" t="s">
        <v>345</v>
      </c>
      <c r="DH23" t="s">
        <v>673</v>
      </c>
      <c r="DI23" t="s">
        <v>564</v>
      </c>
      <c r="DJ23" t="s">
        <v>345</v>
      </c>
      <c r="DK23" t="s">
        <v>345</v>
      </c>
      <c r="DL23" t="s">
        <v>345</v>
      </c>
      <c r="DM23" t="s">
        <v>345</v>
      </c>
      <c r="DN23" t="s">
        <v>386</v>
      </c>
      <c r="DO23" t="s">
        <v>345</v>
      </c>
      <c r="DP23" t="s">
        <v>345</v>
      </c>
      <c r="DQ23" t="s">
        <v>345</v>
      </c>
      <c r="DR23" t="s">
        <v>345</v>
      </c>
      <c r="DS23" t="s">
        <v>416</v>
      </c>
      <c r="DT23" t="s">
        <v>345</v>
      </c>
      <c r="DU23" t="s">
        <v>345</v>
      </c>
      <c r="DV23" t="s">
        <v>345</v>
      </c>
      <c r="DW23" t="s">
        <v>553</v>
      </c>
      <c r="DX23" t="s">
        <v>345</v>
      </c>
      <c r="DY23" t="s">
        <v>704</v>
      </c>
      <c r="DZ23" t="s">
        <v>346</v>
      </c>
      <c r="EA23" t="s">
        <v>705</v>
      </c>
      <c r="EB23" t="s">
        <v>345</v>
      </c>
      <c r="EC23" t="s">
        <v>706</v>
      </c>
      <c r="ED23" t="s">
        <v>707</v>
      </c>
      <c r="EE23" t="s">
        <v>345</v>
      </c>
      <c r="EF23" t="s">
        <v>551</v>
      </c>
      <c r="EG23" t="s">
        <v>708</v>
      </c>
      <c r="EH23" t="s">
        <v>345</v>
      </c>
      <c r="EI23" t="s">
        <v>345</v>
      </c>
      <c r="EJ23" t="s">
        <v>345</v>
      </c>
      <c r="EK23" t="s">
        <v>345</v>
      </c>
      <c r="EL23" t="s">
        <v>345</v>
      </c>
      <c r="EM23" t="s">
        <v>345</v>
      </c>
      <c r="EN23" t="s">
        <v>345</v>
      </c>
      <c r="EO23">
        <v>0</v>
      </c>
      <c r="EP23">
        <v>0</v>
      </c>
      <c r="EQ23">
        <v>12</v>
      </c>
      <c r="ER23">
        <v>61</v>
      </c>
      <c r="ES23">
        <v>0</v>
      </c>
      <c r="ET23">
        <v>0</v>
      </c>
      <c r="EU23">
        <v>0</v>
      </c>
      <c r="EV23">
        <v>0</v>
      </c>
      <c r="EW23">
        <v>90</v>
      </c>
      <c r="EX23">
        <v>0</v>
      </c>
      <c r="EY23">
        <v>0</v>
      </c>
      <c r="EZ23">
        <v>0</v>
      </c>
      <c r="FA23">
        <v>0</v>
      </c>
      <c r="FB23">
        <v>198</v>
      </c>
      <c r="FC23">
        <v>0</v>
      </c>
      <c r="FD23">
        <v>0</v>
      </c>
      <c r="FE23">
        <v>0</v>
      </c>
      <c r="FF23">
        <v>29</v>
      </c>
      <c r="FG23">
        <v>0</v>
      </c>
      <c r="FH23">
        <v>2324</v>
      </c>
      <c r="FI23">
        <v>9</v>
      </c>
      <c r="FJ23">
        <v>120</v>
      </c>
      <c r="FK23">
        <v>0</v>
      </c>
      <c r="FL23">
        <v>11054</v>
      </c>
      <c r="FM23">
        <v>419</v>
      </c>
      <c r="FN23">
        <v>0</v>
      </c>
      <c r="FO23">
        <v>5</v>
      </c>
      <c r="FP23">
        <v>35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>
        <v>48</v>
      </c>
      <c r="HJ23">
        <v>2630</v>
      </c>
      <c r="HK23">
        <v>0</v>
      </c>
      <c r="HL23">
        <v>0</v>
      </c>
      <c r="HM23">
        <v>0</v>
      </c>
      <c r="HN23">
        <v>0</v>
      </c>
      <c r="HO23">
        <v>13860</v>
      </c>
      <c r="HP23">
        <v>20490</v>
      </c>
      <c r="HQ23">
        <v>0</v>
      </c>
      <c r="HR23">
        <v>0</v>
      </c>
      <c r="HS23">
        <v>13623</v>
      </c>
      <c r="HT23">
        <v>51002</v>
      </c>
      <c r="HU23">
        <v>0</v>
      </c>
      <c r="HV23">
        <v>0</v>
      </c>
      <c r="HW23">
        <v>0</v>
      </c>
      <c r="HX23">
        <v>1581</v>
      </c>
      <c r="HY23">
        <v>0</v>
      </c>
      <c r="HZ23">
        <v>52566</v>
      </c>
      <c r="IA23">
        <v>9</v>
      </c>
      <c r="IB23">
        <v>747</v>
      </c>
      <c r="IC23">
        <v>0</v>
      </c>
      <c r="ID23">
        <v>81903</v>
      </c>
      <c r="IE23">
        <v>1625</v>
      </c>
      <c r="IF23">
        <v>0</v>
      </c>
      <c r="IG23">
        <v>146</v>
      </c>
      <c r="IH23">
        <v>959</v>
      </c>
      <c r="II23">
        <v>0</v>
      </c>
      <c r="IJ23">
        <v>0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 s="32">
        <v>214792</v>
      </c>
      <c r="IS23" s="32">
        <v>855135</v>
      </c>
      <c r="IT23">
        <v>0</v>
      </c>
      <c r="IU23">
        <v>0</v>
      </c>
      <c r="IV23">
        <v>0</v>
      </c>
      <c r="IW23">
        <v>0</v>
      </c>
      <c r="IX23" s="32">
        <v>145383</v>
      </c>
      <c r="IY23" s="32">
        <v>138539</v>
      </c>
      <c r="IZ23">
        <v>0</v>
      </c>
      <c r="JA23">
        <v>0</v>
      </c>
      <c r="JB23" s="32">
        <v>56668</v>
      </c>
      <c r="JC23" s="32">
        <v>455860</v>
      </c>
      <c r="JD23">
        <v>0</v>
      </c>
      <c r="JE23">
        <v>0</v>
      </c>
      <c r="JF23">
        <v>0</v>
      </c>
      <c r="JG23" s="32">
        <v>708366</v>
      </c>
      <c r="JH23">
        <v>0</v>
      </c>
      <c r="JI23" s="32">
        <v>1229065</v>
      </c>
      <c r="JJ23" s="32">
        <v>175778</v>
      </c>
      <c r="JK23" s="32">
        <v>1963818</v>
      </c>
      <c r="JL23">
        <v>0</v>
      </c>
      <c r="JM23" s="32">
        <v>1316865</v>
      </c>
      <c r="JN23" s="32">
        <v>1518305</v>
      </c>
      <c r="JO23">
        <v>0</v>
      </c>
      <c r="JP23" s="32">
        <v>2370918</v>
      </c>
      <c r="JQ23" s="32">
        <v>1465047</v>
      </c>
      <c r="JR23">
        <v>0</v>
      </c>
      <c r="JS23">
        <v>0</v>
      </c>
      <c r="JT23">
        <v>0</v>
      </c>
      <c r="JU23">
        <v>0</v>
      </c>
      <c r="JV23">
        <v>0</v>
      </c>
      <c r="JW23">
        <v>0</v>
      </c>
      <c r="JX23">
        <v>0</v>
      </c>
    </row>
    <row r="24" spans="1:284" ht="14.4" x14ac:dyDescent="0.3">
      <c r="A24" s="31">
        <v>46226</v>
      </c>
      <c r="B24">
        <v>0</v>
      </c>
      <c r="C24" t="s">
        <v>345</v>
      </c>
      <c r="D24" t="s">
        <v>346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 t="s">
        <v>345</v>
      </c>
      <c r="AO24" t="s">
        <v>345</v>
      </c>
      <c r="AP24" t="s">
        <v>345</v>
      </c>
      <c r="AQ24" t="s">
        <v>345</v>
      </c>
      <c r="AR24" t="s">
        <v>345</v>
      </c>
      <c r="AS24" t="s">
        <v>345</v>
      </c>
      <c r="AT24" t="s">
        <v>345</v>
      </c>
      <c r="AU24" t="s">
        <v>345</v>
      </c>
      <c r="AV24" t="s">
        <v>345</v>
      </c>
      <c r="AW24" t="s">
        <v>345</v>
      </c>
      <c r="AX24" t="s">
        <v>345</v>
      </c>
      <c r="AY24" t="s">
        <v>345</v>
      </c>
      <c r="AZ24" t="s">
        <v>345</v>
      </c>
      <c r="BA24" t="s">
        <v>345</v>
      </c>
      <c r="BB24" t="s">
        <v>345</v>
      </c>
      <c r="BC24" t="s">
        <v>345</v>
      </c>
      <c r="BD24" t="s">
        <v>345</v>
      </c>
      <c r="BE24" t="s">
        <v>345</v>
      </c>
      <c r="BF24" t="s">
        <v>345</v>
      </c>
      <c r="BG24" t="s">
        <v>345</v>
      </c>
      <c r="BH24" t="s">
        <v>345</v>
      </c>
      <c r="BI24" t="s">
        <v>345</v>
      </c>
      <c r="BJ24" t="s">
        <v>345</v>
      </c>
      <c r="BK24" t="s">
        <v>345</v>
      </c>
      <c r="BL24" t="s">
        <v>345</v>
      </c>
      <c r="BM24" t="s">
        <v>345</v>
      </c>
      <c r="BN24" t="s">
        <v>345</v>
      </c>
      <c r="BO24" t="s">
        <v>345</v>
      </c>
      <c r="BP24" t="s">
        <v>345</v>
      </c>
      <c r="BQ24" t="s">
        <v>345</v>
      </c>
      <c r="BR24" t="s">
        <v>345</v>
      </c>
      <c r="BS24" t="s">
        <v>345</v>
      </c>
      <c r="BT24" t="s">
        <v>345</v>
      </c>
      <c r="BU24" t="s">
        <v>345</v>
      </c>
      <c r="BV24" t="s">
        <v>345</v>
      </c>
      <c r="BW24">
        <v>0</v>
      </c>
      <c r="BX24">
        <v>0</v>
      </c>
      <c r="BY24">
        <v>122</v>
      </c>
      <c r="BZ24">
        <v>2566</v>
      </c>
      <c r="CA24">
        <v>0</v>
      </c>
      <c r="CB24">
        <v>0</v>
      </c>
      <c r="CC24">
        <v>0</v>
      </c>
      <c r="CD24">
        <v>0</v>
      </c>
      <c r="CE24">
        <v>15149</v>
      </c>
      <c r="CF24">
        <v>23149</v>
      </c>
      <c r="CG24">
        <v>0</v>
      </c>
      <c r="CH24">
        <v>0</v>
      </c>
      <c r="CI24">
        <v>14084</v>
      </c>
      <c r="CJ24">
        <v>53127</v>
      </c>
      <c r="CK24">
        <v>0</v>
      </c>
      <c r="CL24">
        <v>0</v>
      </c>
      <c r="CM24">
        <v>0</v>
      </c>
      <c r="CN24">
        <v>1632</v>
      </c>
      <c r="CO24">
        <v>0</v>
      </c>
      <c r="CP24">
        <v>50720</v>
      </c>
      <c r="CQ24">
        <v>0</v>
      </c>
      <c r="CR24">
        <v>623</v>
      </c>
      <c r="CS24">
        <v>0</v>
      </c>
      <c r="CT24">
        <v>71804</v>
      </c>
      <c r="CU24">
        <v>1378</v>
      </c>
      <c r="CV24">
        <v>0</v>
      </c>
      <c r="CW24">
        <v>125</v>
      </c>
      <c r="CX24">
        <v>911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 t="s">
        <v>345</v>
      </c>
      <c r="DG24" t="s">
        <v>345</v>
      </c>
      <c r="DH24" t="s">
        <v>456</v>
      </c>
      <c r="DI24" t="s">
        <v>709</v>
      </c>
      <c r="DJ24" t="s">
        <v>345</v>
      </c>
      <c r="DK24" t="s">
        <v>345</v>
      </c>
      <c r="DL24" t="s">
        <v>345</v>
      </c>
      <c r="DM24" t="s">
        <v>345</v>
      </c>
      <c r="DN24" t="s">
        <v>710</v>
      </c>
      <c r="DO24" t="s">
        <v>345</v>
      </c>
      <c r="DP24" t="s">
        <v>345</v>
      </c>
      <c r="DQ24" t="s">
        <v>345</v>
      </c>
      <c r="DR24" t="s">
        <v>360</v>
      </c>
      <c r="DS24" t="s">
        <v>711</v>
      </c>
      <c r="DT24" t="s">
        <v>345</v>
      </c>
      <c r="DU24" t="s">
        <v>345</v>
      </c>
      <c r="DV24" t="s">
        <v>345</v>
      </c>
      <c r="DW24" t="s">
        <v>712</v>
      </c>
      <c r="DX24" t="s">
        <v>345</v>
      </c>
      <c r="DY24" t="s">
        <v>481</v>
      </c>
      <c r="DZ24" t="s">
        <v>346</v>
      </c>
      <c r="EA24" t="s">
        <v>713</v>
      </c>
      <c r="EB24" t="s">
        <v>345</v>
      </c>
      <c r="EC24" t="s">
        <v>714</v>
      </c>
      <c r="ED24" t="s">
        <v>715</v>
      </c>
      <c r="EE24" t="s">
        <v>345</v>
      </c>
      <c r="EF24" t="s">
        <v>345</v>
      </c>
      <c r="EG24" t="s">
        <v>716</v>
      </c>
      <c r="EH24" t="s">
        <v>345</v>
      </c>
      <c r="EI24" t="s">
        <v>345</v>
      </c>
      <c r="EJ24" t="s">
        <v>345</v>
      </c>
      <c r="EK24" t="s">
        <v>345</v>
      </c>
      <c r="EL24" t="s">
        <v>345</v>
      </c>
      <c r="EM24" t="s">
        <v>345</v>
      </c>
      <c r="EN24" t="s">
        <v>345</v>
      </c>
      <c r="EO24">
        <v>0</v>
      </c>
      <c r="EP24">
        <v>0</v>
      </c>
      <c r="EQ24">
        <v>14</v>
      </c>
      <c r="ER24">
        <v>45</v>
      </c>
      <c r="ES24">
        <v>0</v>
      </c>
      <c r="ET24">
        <v>0</v>
      </c>
      <c r="EU24">
        <v>0</v>
      </c>
      <c r="EV24">
        <v>0</v>
      </c>
      <c r="EW24">
        <v>90</v>
      </c>
      <c r="EX24">
        <v>0</v>
      </c>
      <c r="EY24">
        <v>0</v>
      </c>
      <c r="EZ24">
        <v>0</v>
      </c>
      <c r="FA24">
        <v>1</v>
      </c>
      <c r="FB24">
        <v>1234</v>
      </c>
      <c r="FC24">
        <v>0</v>
      </c>
      <c r="FD24">
        <v>0</v>
      </c>
      <c r="FE24">
        <v>0</v>
      </c>
      <c r="FF24">
        <v>31</v>
      </c>
      <c r="FG24">
        <v>0</v>
      </c>
      <c r="FH24">
        <v>2575</v>
      </c>
      <c r="FI24">
        <v>6</v>
      </c>
      <c r="FJ24">
        <v>122</v>
      </c>
      <c r="FK24">
        <v>0</v>
      </c>
      <c r="FL24">
        <v>10971</v>
      </c>
      <c r="FM24">
        <v>385</v>
      </c>
      <c r="FN24">
        <v>0</v>
      </c>
      <c r="FO24">
        <v>0</v>
      </c>
      <c r="FP24">
        <v>27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0</v>
      </c>
      <c r="GY24">
        <v>0</v>
      </c>
      <c r="GZ24">
        <v>0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0</v>
      </c>
      <c r="HH24">
        <v>0</v>
      </c>
      <c r="HI24">
        <v>136</v>
      </c>
      <c r="HJ24">
        <v>2611</v>
      </c>
      <c r="HK24">
        <v>0</v>
      </c>
      <c r="HL24">
        <v>0</v>
      </c>
      <c r="HM24">
        <v>0</v>
      </c>
      <c r="HN24">
        <v>0</v>
      </c>
      <c r="HO24">
        <v>15239</v>
      </c>
      <c r="HP24">
        <v>23149</v>
      </c>
      <c r="HQ24">
        <v>0</v>
      </c>
      <c r="HR24">
        <v>0</v>
      </c>
      <c r="HS24">
        <v>14085</v>
      </c>
      <c r="HT24">
        <v>54361</v>
      </c>
      <c r="HU24">
        <v>0</v>
      </c>
      <c r="HV24">
        <v>0</v>
      </c>
      <c r="HW24">
        <v>0</v>
      </c>
      <c r="HX24">
        <v>1663</v>
      </c>
      <c r="HY24">
        <v>0</v>
      </c>
      <c r="HZ24">
        <v>53295</v>
      </c>
      <c r="IA24">
        <v>6</v>
      </c>
      <c r="IB24">
        <v>745</v>
      </c>
      <c r="IC24">
        <v>0</v>
      </c>
      <c r="ID24">
        <v>82775</v>
      </c>
      <c r="IE24">
        <v>1763</v>
      </c>
      <c r="IF24">
        <v>0</v>
      </c>
      <c r="IG24">
        <v>125</v>
      </c>
      <c r="IH24">
        <v>938</v>
      </c>
      <c r="II24">
        <v>0</v>
      </c>
      <c r="IJ24">
        <v>0</v>
      </c>
      <c r="IK24">
        <v>0</v>
      </c>
      <c r="IL24">
        <v>0</v>
      </c>
      <c r="IM24">
        <v>0</v>
      </c>
      <c r="IN24">
        <v>0</v>
      </c>
      <c r="IO24">
        <v>0</v>
      </c>
      <c r="IP24">
        <v>0</v>
      </c>
      <c r="IQ24">
        <v>0</v>
      </c>
      <c r="IR24" s="32">
        <v>149140</v>
      </c>
      <c r="IS24" s="32">
        <v>854636</v>
      </c>
      <c r="IT24">
        <v>0</v>
      </c>
      <c r="IU24">
        <v>0</v>
      </c>
      <c r="IV24">
        <v>0</v>
      </c>
      <c r="IW24">
        <v>0</v>
      </c>
      <c r="IX24" s="32">
        <v>125212</v>
      </c>
      <c r="IY24" s="32">
        <v>123375</v>
      </c>
      <c r="IZ24">
        <v>0</v>
      </c>
      <c r="JA24">
        <v>0</v>
      </c>
      <c r="JB24" s="32">
        <v>60168</v>
      </c>
      <c r="JC24" s="32">
        <v>905783</v>
      </c>
      <c r="JD24">
        <v>0</v>
      </c>
      <c r="JE24">
        <v>0</v>
      </c>
      <c r="JF24">
        <v>0</v>
      </c>
      <c r="JG24" s="32">
        <v>825274</v>
      </c>
      <c r="JH24">
        <v>0</v>
      </c>
      <c r="JI24" s="32">
        <v>1269867</v>
      </c>
      <c r="JJ24" s="32">
        <v>102167</v>
      </c>
      <c r="JK24" s="32">
        <v>1994392</v>
      </c>
      <c r="JL24">
        <v>0</v>
      </c>
      <c r="JM24" s="32">
        <v>1380754</v>
      </c>
      <c r="JN24" s="32">
        <v>1668975</v>
      </c>
      <c r="JO24">
        <v>0</v>
      </c>
      <c r="JP24" s="32">
        <v>2569720</v>
      </c>
      <c r="JQ24" s="32">
        <v>1611900</v>
      </c>
      <c r="JR24">
        <v>0</v>
      </c>
      <c r="JS24">
        <v>0</v>
      </c>
      <c r="JT24">
        <v>0</v>
      </c>
      <c r="JU24">
        <v>0</v>
      </c>
      <c r="JV24">
        <v>0</v>
      </c>
      <c r="JW24">
        <v>0</v>
      </c>
      <c r="JX24">
        <v>0</v>
      </c>
    </row>
    <row r="25" spans="1:284" ht="14.4" x14ac:dyDescent="0.3">
      <c r="A25" s="31">
        <v>46227</v>
      </c>
      <c r="B25">
        <v>0</v>
      </c>
      <c r="C25" t="s">
        <v>345</v>
      </c>
      <c r="D25" t="s">
        <v>346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 t="s">
        <v>345</v>
      </c>
      <c r="AO25" t="s">
        <v>345</v>
      </c>
      <c r="AP25" t="s">
        <v>345</v>
      </c>
      <c r="AQ25" t="s">
        <v>345</v>
      </c>
      <c r="AR25" t="s">
        <v>345</v>
      </c>
      <c r="AS25" t="s">
        <v>345</v>
      </c>
      <c r="AT25" t="s">
        <v>345</v>
      </c>
      <c r="AU25" t="s">
        <v>345</v>
      </c>
      <c r="AV25" t="s">
        <v>345</v>
      </c>
      <c r="AW25" t="s">
        <v>345</v>
      </c>
      <c r="AX25" t="s">
        <v>345</v>
      </c>
      <c r="AY25" t="s">
        <v>345</v>
      </c>
      <c r="AZ25" t="s">
        <v>345</v>
      </c>
      <c r="BA25" t="s">
        <v>345</v>
      </c>
      <c r="BB25" t="s">
        <v>345</v>
      </c>
      <c r="BC25" t="s">
        <v>345</v>
      </c>
      <c r="BD25" t="s">
        <v>345</v>
      </c>
      <c r="BE25" t="s">
        <v>345</v>
      </c>
      <c r="BF25" t="s">
        <v>345</v>
      </c>
      <c r="BG25" t="s">
        <v>345</v>
      </c>
      <c r="BH25" t="s">
        <v>345</v>
      </c>
      <c r="BI25" t="s">
        <v>345</v>
      </c>
      <c r="BJ25" t="s">
        <v>345</v>
      </c>
      <c r="BK25" t="s">
        <v>345</v>
      </c>
      <c r="BL25" t="s">
        <v>345</v>
      </c>
      <c r="BM25" t="s">
        <v>345</v>
      </c>
      <c r="BN25" t="s">
        <v>345</v>
      </c>
      <c r="BO25" t="s">
        <v>345</v>
      </c>
      <c r="BP25" t="s">
        <v>345</v>
      </c>
      <c r="BQ25" t="s">
        <v>345</v>
      </c>
      <c r="BR25" t="s">
        <v>345</v>
      </c>
      <c r="BS25" t="s">
        <v>345</v>
      </c>
      <c r="BT25" t="s">
        <v>345</v>
      </c>
      <c r="BU25" t="s">
        <v>345</v>
      </c>
      <c r="BV25" t="s">
        <v>345</v>
      </c>
      <c r="BW25">
        <v>0</v>
      </c>
      <c r="BX25">
        <v>0</v>
      </c>
      <c r="BY25">
        <v>55</v>
      </c>
      <c r="BZ25">
        <v>2120</v>
      </c>
      <c r="CA25">
        <v>0</v>
      </c>
      <c r="CB25">
        <v>0</v>
      </c>
      <c r="CC25">
        <v>0</v>
      </c>
      <c r="CD25">
        <v>0</v>
      </c>
      <c r="CE25">
        <v>11992</v>
      </c>
      <c r="CF25">
        <v>18534</v>
      </c>
      <c r="CG25">
        <v>0</v>
      </c>
      <c r="CH25">
        <v>0</v>
      </c>
      <c r="CI25">
        <v>12835</v>
      </c>
      <c r="CJ25">
        <v>46236</v>
      </c>
      <c r="CK25">
        <v>0</v>
      </c>
      <c r="CL25">
        <v>0</v>
      </c>
      <c r="CM25">
        <v>0</v>
      </c>
      <c r="CN25">
        <v>1292</v>
      </c>
      <c r="CO25">
        <v>0</v>
      </c>
      <c r="CP25">
        <v>49088</v>
      </c>
      <c r="CQ25">
        <v>0</v>
      </c>
      <c r="CR25">
        <v>476</v>
      </c>
      <c r="CS25">
        <v>0</v>
      </c>
      <c r="CT25">
        <v>69923</v>
      </c>
      <c r="CU25">
        <v>1257</v>
      </c>
      <c r="CV25">
        <v>0</v>
      </c>
      <c r="CW25">
        <v>130</v>
      </c>
      <c r="CX25">
        <v>896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 t="s">
        <v>345</v>
      </c>
      <c r="DG25" t="s">
        <v>345</v>
      </c>
      <c r="DH25" t="s">
        <v>717</v>
      </c>
      <c r="DI25" t="s">
        <v>483</v>
      </c>
      <c r="DJ25" t="s">
        <v>345</v>
      </c>
      <c r="DK25" t="s">
        <v>345</v>
      </c>
      <c r="DL25" t="s">
        <v>345</v>
      </c>
      <c r="DM25" t="s">
        <v>345</v>
      </c>
      <c r="DN25" t="s">
        <v>718</v>
      </c>
      <c r="DO25" t="s">
        <v>345</v>
      </c>
      <c r="DP25" t="s">
        <v>345</v>
      </c>
      <c r="DQ25" t="s">
        <v>345</v>
      </c>
      <c r="DR25" t="s">
        <v>345</v>
      </c>
      <c r="DS25" t="s">
        <v>407</v>
      </c>
      <c r="DT25" t="s">
        <v>345</v>
      </c>
      <c r="DU25" t="s">
        <v>345</v>
      </c>
      <c r="DV25" t="s">
        <v>345</v>
      </c>
      <c r="DW25" t="s">
        <v>719</v>
      </c>
      <c r="DX25" t="s">
        <v>345</v>
      </c>
      <c r="DY25" t="s">
        <v>468</v>
      </c>
      <c r="DZ25" t="s">
        <v>346</v>
      </c>
      <c r="EA25" t="s">
        <v>720</v>
      </c>
      <c r="EB25" t="s">
        <v>345</v>
      </c>
      <c r="EC25" t="s">
        <v>502</v>
      </c>
      <c r="ED25" t="s">
        <v>721</v>
      </c>
      <c r="EE25" t="s">
        <v>345</v>
      </c>
      <c r="EF25" t="s">
        <v>492</v>
      </c>
      <c r="EG25" t="s">
        <v>536</v>
      </c>
      <c r="EH25" t="s">
        <v>345</v>
      </c>
      <c r="EI25" t="s">
        <v>345</v>
      </c>
      <c r="EJ25" t="s">
        <v>345</v>
      </c>
      <c r="EK25" t="s">
        <v>345</v>
      </c>
      <c r="EL25" t="s">
        <v>345</v>
      </c>
      <c r="EM25" t="s">
        <v>345</v>
      </c>
      <c r="EN25" t="s">
        <v>345</v>
      </c>
      <c r="EO25">
        <v>0</v>
      </c>
      <c r="EP25">
        <v>0</v>
      </c>
      <c r="EQ25">
        <v>5</v>
      </c>
      <c r="ER25">
        <v>29</v>
      </c>
      <c r="ES25">
        <v>0</v>
      </c>
      <c r="ET25">
        <v>0</v>
      </c>
      <c r="EU25">
        <v>0</v>
      </c>
      <c r="EV25">
        <v>0</v>
      </c>
      <c r="EW25">
        <v>90</v>
      </c>
      <c r="EX25">
        <v>0</v>
      </c>
      <c r="EY25">
        <v>0</v>
      </c>
      <c r="EZ25">
        <v>0</v>
      </c>
      <c r="FA25">
        <v>0</v>
      </c>
      <c r="FB25">
        <v>149</v>
      </c>
      <c r="FC25">
        <v>0</v>
      </c>
      <c r="FD25">
        <v>0</v>
      </c>
      <c r="FE25">
        <v>0</v>
      </c>
      <c r="FF25">
        <v>10</v>
      </c>
      <c r="FG25">
        <v>0</v>
      </c>
      <c r="FH25">
        <v>2655</v>
      </c>
      <c r="FI25">
        <v>3</v>
      </c>
      <c r="FJ25">
        <v>126</v>
      </c>
      <c r="FK25">
        <v>0</v>
      </c>
      <c r="FL25">
        <v>11045</v>
      </c>
      <c r="FM25">
        <v>494</v>
      </c>
      <c r="FN25">
        <v>0</v>
      </c>
      <c r="FO25">
        <v>3</v>
      </c>
      <c r="FP25">
        <v>42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60</v>
      </c>
      <c r="HJ25">
        <v>2149</v>
      </c>
      <c r="HK25">
        <v>0</v>
      </c>
      <c r="HL25">
        <v>0</v>
      </c>
      <c r="HM25">
        <v>0</v>
      </c>
      <c r="HN25">
        <v>0</v>
      </c>
      <c r="HO25">
        <v>12082</v>
      </c>
      <c r="HP25">
        <v>18534</v>
      </c>
      <c r="HQ25">
        <v>0</v>
      </c>
      <c r="HR25">
        <v>0</v>
      </c>
      <c r="HS25">
        <v>12835</v>
      </c>
      <c r="HT25">
        <v>46385</v>
      </c>
      <c r="HU25">
        <v>0</v>
      </c>
      <c r="HV25">
        <v>0</v>
      </c>
      <c r="HW25">
        <v>0</v>
      </c>
      <c r="HX25">
        <v>1302</v>
      </c>
      <c r="HY25">
        <v>0</v>
      </c>
      <c r="HZ25">
        <v>51743</v>
      </c>
      <c r="IA25">
        <v>3</v>
      </c>
      <c r="IB25">
        <v>602</v>
      </c>
      <c r="IC25">
        <v>0</v>
      </c>
      <c r="ID25">
        <v>80968</v>
      </c>
      <c r="IE25">
        <v>1751</v>
      </c>
      <c r="IF25">
        <v>0</v>
      </c>
      <c r="IG25">
        <v>133</v>
      </c>
      <c r="IH25">
        <v>938</v>
      </c>
      <c r="II25">
        <v>0</v>
      </c>
      <c r="IJ25">
        <v>0</v>
      </c>
      <c r="IK25">
        <v>0</v>
      </c>
      <c r="IL25">
        <v>0</v>
      </c>
      <c r="IM25">
        <v>0</v>
      </c>
      <c r="IN25">
        <v>0</v>
      </c>
      <c r="IO25">
        <v>0</v>
      </c>
      <c r="IP25">
        <v>0</v>
      </c>
      <c r="IQ25">
        <v>0</v>
      </c>
      <c r="IR25" s="32">
        <v>120883</v>
      </c>
      <c r="IS25" s="32">
        <v>756651</v>
      </c>
      <c r="IT25">
        <v>0</v>
      </c>
      <c r="IU25">
        <v>0</v>
      </c>
      <c r="IV25">
        <v>0</v>
      </c>
      <c r="IW25">
        <v>0</v>
      </c>
      <c r="IX25" s="32">
        <v>139072</v>
      </c>
      <c r="IY25" s="32">
        <v>126483</v>
      </c>
      <c r="IZ25">
        <v>0</v>
      </c>
      <c r="JA25">
        <v>0</v>
      </c>
      <c r="JB25" s="32">
        <v>55527</v>
      </c>
      <c r="JC25" s="32">
        <v>502775</v>
      </c>
      <c r="JD25">
        <v>0</v>
      </c>
      <c r="JE25">
        <v>0</v>
      </c>
      <c r="JF25">
        <v>0</v>
      </c>
      <c r="JG25" s="32">
        <v>694094</v>
      </c>
      <c r="JH25">
        <v>0</v>
      </c>
      <c r="JI25" s="32">
        <v>1186293</v>
      </c>
      <c r="JJ25" s="32">
        <v>132000</v>
      </c>
      <c r="JK25" s="32">
        <v>1943118</v>
      </c>
      <c r="JL25">
        <v>0</v>
      </c>
      <c r="JM25" s="32">
        <v>1318250</v>
      </c>
      <c r="JN25" s="32">
        <v>1506680</v>
      </c>
      <c r="JO25">
        <v>0</v>
      </c>
      <c r="JP25" s="32">
        <v>2510714</v>
      </c>
      <c r="JQ25" s="32">
        <v>1427608</v>
      </c>
      <c r="JR25">
        <v>0</v>
      </c>
      <c r="JS25">
        <v>0</v>
      </c>
      <c r="JT25">
        <v>0</v>
      </c>
      <c r="JU25">
        <v>0</v>
      </c>
      <c r="JV25">
        <v>0</v>
      </c>
      <c r="JW25">
        <v>0</v>
      </c>
      <c r="JX25">
        <v>0</v>
      </c>
    </row>
    <row r="26" spans="1:284" ht="14.4" x14ac:dyDescent="0.3">
      <c r="A26" s="31">
        <v>46228</v>
      </c>
      <c r="B26">
        <v>0</v>
      </c>
      <c r="C26" t="s">
        <v>345</v>
      </c>
      <c r="D26" t="s">
        <v>346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 t="s">
        <v>345</v>
      </c>
      <c r="AO26" t="s">
        <v>345</v>
      </c>
      <c r="AP26" t="s">
        <v>345</v>
      </c>
      <c r="AQ26" t="s">
        <v>345</v>
      </c>
      <c r="AR26" t="s">
        <v>345</v>
      </c>
      <c r="AS26" t="s">
        <v>345</v>
      </c>
      <c r="AT26" t="s">
        <v>345</v>
      </c>
      <c r="AU26" t="s">
        <v>345</v>
      </c>
      <c r="AV26" t="s">
        <v>345</v>
      </c>
      <c r="AW26" t="s">
        <v>345</v>
      </c>
      <c r="AX26" t="s">
        <v>345</v>
      </c>
      <c r="AY26" t="s">
        <v>345</v>
      </c>
      <c r="AZ26" t="s">
        <v>345</v>
      </c>
      <c r="BA26" t="s">
        <v>345</v>
      </c>
      <c r="BB26" t="s">
        <v>345</v>
      </c>
      <c r="BC26" t="s">
        <v>345</v>
      </c>
      <c r="BD26" t="s">
        <v>345</v>
      </c>
      <c r="BE26" t="s">
        <v>345</v>
      </c>
      <c r="BF26" t="s">
        <v>345</v>
      </c>
      <c r="BG26" t="s">
        <v>345</v>
      </c>
      <c r="BH26" t="s">
        <v>345</v>
      </c>
      <c r="BI26" t="s">
        <v>345</v>
      </c>
      <c r="BJ26" t="s">
        <v>345</v>
      </c>
      <c r="BK26" t="s">
        <v>345</v>
      </c>
      <c r="BL26" t="s">
        <v>345</v>
      </c>
      <c r="BM26" t="s">
        <v>345</v>
      </c>
      <c r="BN26" t="s">
        <v>345</v>
      </c>
      <c r="BO26" t="s">
        <v>345</v>
      </c>
      <c r="BP26" t="s">
        <v>345</v>
      </c>
      <c r="BQ26" t="s">
        <v>345</v>
      </c>
      <c r="BR26" t="s">
        <v>345</v>
      </c>
      <c r="BS26" t="s">
        <v>345</v>
      </c>
      <c r="BT26" t="s">
        <v>345</v>
      </c>
      <c r="BU26" t="s">
        <v>345</v>
      </c>
      <c r="BV26" t="s">
        <v>345</v>
      </c>
      <c r="BW26">
        <v>0</v>
      </c>
      <c r="BX26">
        <v>0</v>
      </c>
      <c r="BY26">
        <v>41</v>
      </c>
      <c r="BZ26">
        <v>1476</v>
      </c>
      <c r="CA26">
        <v>0</v>
      </c>
      <c r="CB26">
        <v>0</v>
      </c>
      <c r="CC26">
        <v>0</v>
      </c>
      <c r="CD26">
        <v>0</v>
      </c>
      <c r="CE26">
        <v>11032</v>
      </c>
      <c r="CF26">
        <v>17707</v>
      </c>
      <c r="CG26">
        <v>0</v>
      </c>
      <c r="CH26">
        <v>0</v>
      </c>
      <c r="CI26">
        <v>9722</v>
      </c>
      <c r="CJ26">
        <v>34483</v>
      </c>
      <c r="CK26">
        <v>0</v>
      </c>
      <c r="CL26">
        <v>0</v>
      </c>
      <c r="CM26">
        <v>0</v>
      </c>
      <c r="CN26">
        <v>621</v>
      </c>
      <c r="CO26">
        <v>0</v>
      </c>
      <c r="CP26">
        <v>48670</v>
      </c>
      <c r="CQ26">
        <v>0</v>
      </c>
      <c r="CR26">
        <v>313</v>
      </c>
      <c r="CS26">
        <v>0</v>
      </c>
      <c r="CT26">
        <v>69402</v>
      </c>
      <c r="CU26">
        <v>1317</v>
      </c>
      <c r="CV26">
        <v>0</v>
      </c>
      <c r="CW26">
        <v>69</v>
      </c>
      <c r="CX26">
        <v>895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 t="s">
        <v>345</v>
      </c>
      <c r="DG26" t="s">
        <v>345</v>
      </c>
      <c r="DH26" t="s">
        <v>722</v>
      </c>
      <c r="DI26" t="s">
        <v>394</v>
      </c>
      <c r="DJ26" t="s">
        <v>345</v>
      </c>
      <c r="DK26" t="s">
        <v>345</v>
      </c>
      <c r="DL26" t="s">
        <v>345</v>
      </c>
      <c r="DM26" t="s">
        <v>345</v>
      </c>
      <c r="DN26" t="s">
        <v>493</v>
      </c>
      <c r="DO26" t="s">
        <v>345</v>
      </c>
      <c r="DP26" t="s">
        <v>345</v>
      </c>
      <c r="DQ26" t="s">
        <v>345</v>
      </c>
      <c r="DR26" t="s">
        <v>345</v>
      </c>
      <c r="DS26" t="s">
        <v>375</v>
      </c>
      <c r="DT26" t="s">
        <v>345</v>
      </c>
      <c r="DU26" t="s">
        <v>345</v>
      </c>
      <c r="DV26" t="s">
        <v>345</v>
      </c>
      <c r="DW26" t="s">
        <v>723</v>
      </c>
      <c r="DX26" t="s">
        <v>345</v>
      </c>
      <c r="DY26" t="s">
        <v>724</v>
      </c>
      <c r="DZ26" t="s">
        <v>346</v>
      </c>
      <c r="EA26" t="s">
        <v>725</v>
      </c>
      <c r="EB26" t="s">
        <v>345</v>
      </c>
      <c r="EC26" t="s">
        <v>583</v>
      </c>
      <c r="ED26" t="s">
        <v>726</v>
      </c>
      <c r="EE26" t="s">
        <v>345</v>
      </c>
      <c r="EF26" t="s">
        <v>345</v>
      </c>
      <c r="EG26" t="s">
        <v>527</v>
      </c>
      <c r="EH26" t="s">
        <v>345</v>
      </c>
      <c r="EI26" t="s">
        <v>345</v>
      </c>
      <c r="EJ26" t="s">
        <v>345</v>
      </c>
      <c r="EK26" t="s">
        <v>345</v>
      </c>
      <c r="EL26" t="s">
        <v>345</v>
      </c>
      <c r="EM26" t="s">
        <v>345</v>
      </c>
      <c r="EN26" t="s">
        <v>345</v>
      </c>
      <c r="EO26">
        <v>0</v>
      </c>
      <c r="EP26">
        <v>0</v>
      </c>
      <c r="EQ26">
        <v>9</v>
      </c>
      <c r="ER26">
        <v>8</v>
      </c>
      <c r="ES26">
        <v>0</v>
      </c>
      <c r="ET26">
        <v>0</v>
      </c>
      <c r="EU26">
        <v>0</v>
      </c>
      <c r="EV26">
        <v>0</v>
      </c>
      <c r="EW26">
        <v>92</v>
      </c>
      <c r="EX26">
        <v>0</v>
      </c>
      <c r="EY26">
        <v>0</v>
      </c>
      <c r="EZ26">
        <v>0</v>
      </c>
      <c r="FA26">
        <v>0</v>
      </c>
      <c r="FB26">
        <v>108</v>
      </c>
      <c r="FC26">
        <v>0</v>
      </c>
      <c r="FD26">
        <v>0</v>
      </c>
      <c r="FE26">
        <v>0</v>
      </c>
      <c r="FF26">
        <v>18</v>
      </c>
      <c r="FG26">
        <v>0</v>
      </c>
      <c r="FH26">
        <v>2640</v>
      </c>
      <c r="FI26">
        <v>4</v>
      </c>
      <c r="FJ26">
        <v>124</v>
      </c>
      <c r="FK26">
        <v>0</v>
      </c>
      <c r="FL26">
        <v>10663</v>
      </c>
      <c r="FM26">
        <v>630</v>
      </c>
      <c r="FN26">
        <v>0</v>
      </c>
      <c r="FO26">
        <v>0</v>
      </c>
      <c r="FP26">
        <v>31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50</v>
      </c>
      <c r="HJ26">
        <v>1484</v>
      </c>
      <c r="HK26">
        <v>0</v>
      </c>
      <c r="HL26">
        <v>0</v>
      </c>
      <c r="HM26">
        <v>0</v>
      </c>
      <c r="HN26">
        <v>0</v>
      </c>
      <c r="HO26">
        <v>11124</v>
      </c>
      <c r="HP26">
        <v>17707</v>
      </c>
      <c r="HQ26">
        <v>0</v>
      </c>
      <c r="HR26">
        <v>0</v>
      </c>
      <c r="HS26">
        <v>9722</v>
      </c>
      <c r="HT26">
        <v>34591</v>
      </c>
      <c r="HU26">
        <v>0</v>
      </c>
      <c r="HV26">
        <v>0</v>
      </c>
      <c r="HW26">
        <v>0</v>
      </c>
      <c r="HX26">
        <v>639</v>
      </c>
      <c r="HY26">
        <v>0</v>
      </c>
      <c r="HZ26">
        <v>51310</v>
      </c>
      <c r="IA26">
        <v>4</v>
      </c>
      <c r="IB26">
        <v>437</v>
      </c>
      <c r="IC26">
        <v>0</v>
      </c>
      <c r="ID26">
        <v>80065</v>
      </c>
      <c r="IE26">
        <v>1947</v>
      </c>
      <c r="IF26">
        <v>0</v>
      </c>
      <c r="IG26">
        <v>69</v>
      </c>
      <c r="IH26">
        <v>926</v>
      </c>
      <c r="II26">
        <v>0</v>
      </c>
      <c r="IJ26">
        <v>0</v>
      </c>
      <c r="IK26">
        <v>0</v>
      </c>
      <c r="IL26">
        <v>0</v>
      </c>
      <c r="IM26">
        <v>0</v>
      </c>
      <c r="IN26">
        <v>0</v>
      </c>
      <c r="IO26">
        <v>0</v>
      </c>
      <c r="IP26">
        <v>0</v>
      </c>
      <c r="IQ26">
        <v>0</v>
      </c>
      <c r="IR26" s="32">
        <v>115720</v>
      </c>
      <c r="IS26" s="32">
        <v>672874</v>
      </c>
      <c r="IT26">
        <v>0</v>
      </c>
      <c r="IU26">
        <v>0</v>
      </c>
      <c r="IV26">
        <v>0</v>
      </c>
      <c r="IW26">
        <v>0</v>
      </c>
      <c r="IX26" s="32">
        <v>141093</v>
      </c>
      <c r="IY26" s="32">
        <v>125753</v>
      </c>
      <c r="IZ26">
        <v>0</v>
      </c>
      <c r="JA26">
        <v>0</v>
      </c>
      <c r="JB26" s="32">
        <v>58705</v>
      </c>
      <c r="JC26" s="32">
        <v>466711</v>
      </c>
      <c r="JD26">
        <v>0</v>
      </c>
      <c r="JE26">
        <v>0</v>
      </c>
      <c r="JF26">
        <v>0</v>
      </c>
      <c r="JG26" s="32">
        <v>687230</v>
      </c>
      <c r="JH26">
        <v>0</v>
      </c>
      <c r="JI26" s="32">
        <v>1106489</v>
      </c>
      <c r="JJ26" s="32">
        <v>99500</v>
      </c>
      <c r="JK26" s="32">
        <v>1802732</v>
      </c>
      <c r="JL26">
        <v>0</v>
      </c>
      <c r="JM26" s="32">
        <v>1137794</v>
      </c>
      <c r="JN26" s="32">
        <v>1483922</v>
      </c>
      <c r="JO26">
        <v>0</v>
      </c>
      <c r="JP26" s="32">
        <v>2451029</v>
      </c>
      <c r="JQ26" s="32">
        <v>1359190</v>
      </c>
      <c r="JR26">
        <v>0</v>
      </c>
      <c r="JS26">
        <v>0</v>
      </c>
      <c r="JT26">
        <v>0</v>
      </c>
      <c r="JU26">
        <v>0</v>
      </c>
      <c r="JV26">
        <v>0</v>
      </c>
      <c r="JW26">
        <v>0</v>
      </c>
      <c r="JX26">
        <v>0</v>
      </c>
    </row>
    <row r="27" spans="1:284" ht="14.4" x14ac:dyDescent="0.3">
      <c r="A27" s="31">
        <v>46229</v>
      </c>
      <c r="B27">
        <v>0</v>
      </c>
      <c r="C27" t="s">
        <v>345</v>
      </c>
      <c r="D27" t="s">
        <v>346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 t="s">
        <v>345</v>
      </c>
      <c r="AO27" t="s">
        <v>345</v>
      </c>
      <c r="AP27" t="s">
        <v>345</v>
      </c>
      <c r="AQ27" t="s">
        <v>345</v>
      </c>
      <c r="AR27" t="s">
        <v>345</v>
      </c>
      <c r="AS27" t="s">
        <v>345</v>
      </c>
      <c r="AT27" t="s">
        <v>345</v>
      </c>
      <c r="AU27" t="s">
        <v>345</v>
      </c>
      <c r="AV27" t="s">
        <v>345</v>
      </c>
      <c r="AW27" t="s">
        <v>345</v>
      </c>
      <c r="AX27" t="s">
        <v>345</v>
      </c>
      <c r="AY27" t="s">
        <v>345</v>
      </c>
      <c r="AZ27" t="s">
        <v>345</v>
      </c>
      <c r="BA27" t="s">
        <v>345</v>
      </c>
      <c r="BB27" t="s">
        <v>345</v>
      </c>
      <c r="BC27" t="s">
        <v>345</v>
      </c>
      <c r="BD27" t="s">
        <v>345</v>
      </c>
      <c r="BE27" t="s">
        <v>345</v>
      </c>
      <c r="BF27" t="s">
        <v>345</v>
      </c>
      <c r="BG27" t="s">
        <v>345</v>
      </c>
      <c r="BH27" t="s">
        <v>345</v>
      </c>
      <c r="BI27" t="s">
        <v>345</v>
      </c>
      <c r="BJ27" t="s">
        <v>345</v>
      </c>
      <c r="BK27" t="s">
        <v>345</v>
      </c>
      <c r="BL27" t="s">
        <v>345</v>
      </c>
      <c r="BM27" t="s">
        <v>345</v>
      </c>
      <c r="BN27" t="s">
        <v>345</v>
      </c>
      <c r="BO27" t="s">
        <v>345</v>
      </c>
      <c r="BP27" t="s">
        <v>345</v>
      </c>
      <c r="BQ27" t="s">
        <v>345</v>
      </c>
      <c r="BR27" t="s">
        <v>345</v>
      </c>
      <c r="BS27" t="s">
        <v>345</v>
      </c>
      <c r="BT27" t="s">
        <v>345</v>
      </c>
      <c r="BU27" t="s">
        <v>345</v>
      </c>
      <c r="BV27" t="s">
        <v>345</v>
      </c>
      <c r="BW27">
        <v>0</v>
      </c>
      <c r="BX27">
        <v>0</v>
      </c>
      <c r="BY27">
        <v>19</v>
      </c>
      <c r="BZ27">
        <v>1661</v>
      </c>
      <c r="CA27">
        <v>0</v>
      </c>
      <c r="CB27">
        <v>0</v>
      </c>
      <c r="CC27">
        <v>0</v>
      </c>
      <c r="CD27">
        <v>0</v>
      </c>
      <c r="CE27">
        <v>9813</v>
      </c>
      <c r="CF27">
        <v>16939</v>
      </c>
      <c r="CG27">
        <v>0</v>
      </c>
      <c r="CH27">
        <v>0</v>
      </c>
      <c r="CI27">
        <v>9719</v>
      </c>
      <c r="CJ27">
        <v>34860</v>
      </c>
      <c r="CK27">
        <v>0</v>
      </c>
      <c r="CL27">
        <v>0</v>
      </c>
      <c r="CM27">
        <v>0</v>
      </c>
      <c r="CN27">
        <v>642</v>
      </c>
      <c r="CO27">
        <v>0</v>
      </c>
      <c r="CP27">
        <v>47669</v>
      </c>
      <c r="CQ27">
        <v>0</v>
      </c>
      <c r="CR27">
        <v>338</v>
      </c>
      <c r="CS27">
        <v>0</v>
      </c>
      <c r="CT27">
        <v>68124</v>
      </c>
      <c r="CU27">
        <v>1359</v>
      </c>
      <c r="CV27">
        <v>0</v>
      </c>
      <c r="CW27">
        <v>75</v>
      </c>
      <c r="CX27">
        <v>879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 t="s">
        <v>345</v>
      </c>
      <c r="DG27" t="s">
        <v>345</v>
      </c>
      <c r="DH27" t="s">
        <v>345</v>
      </c>
      <c r="DI27" t="s">
        <v>396</v>
      </c>
      <c r="DJ27" t="s">
        <v>345</v>
      </c>
      <c r="DK27" t="s">
        <v>345</v>
      </c>
      <c r="DL27" t="s">
        <v>345</v>
      </c>
      <c r="DM27" t="s">
        <v>345</v>
      </c>
      <c r="DN27" t="s">
        <v>727</v>
      </c>
      <c r="DO27" t="s">
        <v>345</v>
      </c>
      <c r="DP27" t="s">
        <v>345</v>
      </c>
      <c r="DQ27" t="s">
        <v>345</v>
      </c>
      <c r="DR27" t="s">
        <v>345</v>
      </c>
      <c r="DS27" t="s">
        <v>348</v>
      </c>
      <c r="DT27" t="s">
        <v>345</v>
      </c>
      <c r="DU27" t="s">
        <v>345</v>
      </c>
      <c r="DV27" t="s">
        <v>345</v>
      </c>
      <c r="DW27" t="s">
        <v>728</v>
      </c>
      <c r="DX27" t="s">
        <v>345</v>
      </c>
      <c r="DY27" t="s">
        <v>385</v>
      </c>
      <c r="DZ27" t="s">
        <v>346</v>
      </c>
      <c r="EA27" t="s">
        <v>729</v>
      </c>
      <c r="EB27" t="s">
        <v>345</v>
      </c>
      <c r="EC27" t="s">
        <v>730</v>
      </c>
      <c r="ED27" t="s">
        <v>731</v>
      </c>
      <c r="EE27" t="s">
        <v>345</v>
      </c>
      <c r="EF27" t="s">
        <v>345</v>
      </c>
      <c r="EG27" t="s">
        <v>732</v>
      </c>
      <c r="EH27" t="s">
        <v>345</v>
      </c>
      <c r="EI27" t="s">
        <v>345</v>
      </c>
      <c r="EJ27" t="s">
        <v>345</v>
      </c>
      <c r="EK27" t="s">
        <v>345</v>
      </c>
      <c r="EL27" t="s">
        <v>345</v>
      </c>
      <c r="EM27" t="s">
        <v>345</v>
      </c>
      <c r="EN27" t="s">
        <v>345</v>
      </c>
      <c r="EO27">
        <v>0</v>
      </c>
      <c r="EP27">
        <v>0</v>
      </c>
      <c r="EQ27">
        <v>0</v>
      </c>
      <c r="ER27">
        <v>1</v>
      </c>
      <c r="ES27">
        <v>0</v>
      </c>
      <c r="ET27">
        <v>0</v>
      </c>
      <c r="EU27">
        <v>0</v>
      </c>
      <c r="EV27">
        <v>0</v>
      </c>
      <c r="EW27">
        <v>90</v>
      </c>
      <c r="EX27">
        <v>0</v>
      </c>
      <c r="EY27">
        <v>0</v>
      </c>
      <c r="EZ27">
        <v>0</v>
      </c>
      <c r="FA27">
        <v>0</v>
      </c>
      <c r="FB27">
        <v>60</v>
      </c>
      <c r="FC27">
        <v>0</v>
      </c>
      <c r="FD27">
        <v>0</v>
      </c>
      <c r="FE27">
        <v>0</v>
      </c>
      <c r="FF27">
        <v>4</v>
      </c>
      <c r="FG27">
        <v>0</v>
      </c>
      <c r="FH27">
        <v>2598</v>
      </c>
      <c r="FI27">
        <v>3</v>
      </c>
      <c r="FJ27">
        <v>121</v>
      </c>
      <c r="FK27">
        <v>0</v>
      </c>
      <c r="FL27">
        <v>10725</v>
      </c>
      <c r="FM27">
        <v>728</v>
      </c>
      <c r="FN27">
        <v>0</v>
      </c>
      <c r="FO27">
        <v>0</v>
      </c>
      <c r="FP27">
        <v>32</v>
      </c>
      <c r="FQ27">
        <v>0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0</v>
      </c>
      <c r="GG27">
        <v>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0</v>
      </c>
      <c r="GT27">
        <v>0</v>
      </c>
      <c r="GU27">
        <v>0</v>
      </c>
      <c r="GV27">
        <v>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0</v>
      </c>
      <c r="HE27">
        <v>0</v>
      </c>
      <c r="HF27">
        <v>0</v>
      </c>
      <c r="HG27">
        <v>0</v>
      </c>
      <c r="HH27">
        <v>0</v>
      </c>
      <c r="HI27">
        <v>19</v>
      </c>
      <c r="HJ27">
        <v>1662</v>
      </c>
      <c r="HK27">
        <v>0</v>
      </c>
      <c r="HL27">
        <v>0</v>
      </c>
      <c r="HM27">
        <v>0</v>
      </c>
      <c r="HN27">
        <v>0</v>
      </c>
      <c r="HO27">
        <v>9903</v>
      </c>
      <c r="HP27">
        <v>16939</v>
      </c>
      <c r="HQ27">
        <v>0</v>
      </c>
      <c r="HR27">
        <v>0</v>
      </c>
      <c r="HS27">
        <v>9719</v>
      </c>
      <c r="HT27">
        <v>34920</v>
      </c>
      <c r="HU27">
        <v>0</v>
      </c>
      <c r="HV27">
        <v>0</v>
      </c>
      <c r="HW27">
        <v>0</v>
      </c>
      <c r="HX27">
        <v>646</v>
      </c>
      <c r="HY27">
        <v>0</v>
      </c>
      <c r="HZ27">
        <v>50267</v>
      </c>
      <c r="IA27">
        <v>3</v>
      </c>
      <c r="IB27">
        <v>459</v>
      </c>
      <c r="IC27">
        <v>0</v>
      </c>
      <c r="ID27">
        <v>78849</v>
      </c>
      <c r="IE27">
        <v>2087</v>
      </c>
      <c r="IF27">
        <v>0</v>
      </c>
      <c r="IG27">
        <v>75</v>
      </c>
      <c r="IH27">
        <v>911</v>
      </c>
      <c r="II27">
        <v>0</v>
      </c>
      <c r="IJ27">
        <v>0</v>
      </c>
      <c r="IK27">
        <v>0</v>
      </c>
      <c r="IL27">
        <v>0</v>
      </c>
      <c r="IM27">
        <v>0</v>
      </c>
      <c r="IN27">
        <v>0</v>
      </c>
      <c r="IO27">
        <v>0</v>
      </c>
      <c r="IP27">
        <v>0</v>
      </c>
      <c r="IQ27">
        <v>0</v>
      </c>
      <c r="IR27" s="32">
        <v>109474</v>
      </c>
      <c r="IS27" s="32">
        <v>641056</v>
      </c>
      <c r="IT27">
        <v>0</v>
      </c>
      <c r="IU27">
        <v>0</v>
      </c>
      <c r="IV27">
        <v>0</v>
      </c>
      <c r="IW27">
        <v>0</v>
      </c>
      <c r="IX27" s="32">
        <v>126284</v>
      </c>
      <c r="IY27" s="32">
        <v>116665</v>
      </c>
      <c r="IZ27">
        <v>0</v>
      </c>
      <c r="JA27">
        <v>0</v>
      </c>
      <c r="JB27" s="32">
        <v>56054</v>
      </c>
      <c r="JC27" s="32">
        <v>474352</v>
      </c>
      <c r="JD27">
        <v>0</v>
      </c>
      <c r="JE27">
        <v>0</v>
      </c>
      <c r="JF27">
        <v>0</v>
      </c>
      <c r="JG27" s="32">
        <v>554734</v>
      </c>
      <c r="JH27">
        <v>0</v>
      </c>
      <c r="JI27" s="32">
        <v>1088710</v>
      </c>
      <c r="JJ27" s="32">
        <v>121667</v>
      </c>
      <c r="JK27" s="32">
        <v>1855370</v>
      </c>
      <c r="JL27">
        <v>0</v>
      </c>
      <c r="JM27" s="32">
        <v>1106277</v>
      </c>
      <c r="JN27" s="32">
        <v>1489207</v>
      </c>
      <c r="JO27">
        <v>0</v>
      </c>
      <c r="JP27" s="32">
        <v>2532253</v>
      </c>
      <c r="JQ27" s="32">
        <v>1358585</v>
      </c>
      <c r="JR27">
        <v>0</v>
      </c>
      <c r="JS27">
        <v>0</v>
      </c>
      <c r="JT27">
        <v>0</v>
      </c>
      <c r="JU27">
        <v>0</v>
      </c>
      <c r="JV27">
        <v>0</v>
      </c>
      <c r="JW27">
        <v>0</v>
      </c>
      <c r="JX27">
        <v>0</v>
      </c>
    </row>
    <row r="28" spans="1:284" ht="14.4" x14ac:dyDescent="0.3">
      <c r="A28" s="31">
        <v>46230</v>
      </c>
      <c r="B28">
        <v>0</v>
      </c>
      <c r="C28" t="s">
        <v>345</v>
      </c>
      <c r="D28" t="s">
        <v>346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 t="s">
        <v>345</v>
      </c>
      <c r="AO28" t="s">
        <v>345</v>
      </c>
      <c r="AP28" t="s">
        <v>345</v>
      </c>
      <c r="AQ28" t="s">
        <v>345</v>
      </c>
      <c r="AR28" t="s">
        <v>345</v>
      </c>
      <c r="AS28" t="s">
        <v>345</v>
      </c>
      <c r="AT28" t="s">
        <v>345</v>
      </c>
      <c r="AU28" t="s">
        <v>345</v>
      </c>
      <c r="AV28" t="s">
        <v>345</v>
      </c>
      <c r="AW28" t="s">
        <v>345</v>
      </c>
      <c r="AX28" t="s">
        <v>345</v>
      </c>
      <c r="AY28" t="s">
        <v>345</v>
      </c>
      <c r="AZ28" t="s">
        <v>345</v>
      </c>
      <c r="BA28" t="s">
        <v>345</v>
      </c>
      <c r="BB28" t="s">
        <v>345</v>
      </c>
      <c r="BC28" t="s">
        <v>345</v>
      </c>
      <c r="BD28" t="s">
        <v>345</v>
      </c>
      <c r="BE28" t="s">
        <v>345</v>
      </c>
      <c r="BF28" t="s">
        <v>345</v>
      </c>
      <c r="BG28" t="s">
        <v>345</v>
      </c>
      <c r="BH28" t="s">
        <v>345</v>
      </c>
      <c r="BI28" t="s">
        <v>345</v>
      </c>
      <c r="BJ28" t="s">
        <v>345</v>
      </c>
      <c r="BK28" t="s">
        <v>345</v>
      </c>
      <c r="BL28" t="s">
        <v>345</v>
      </c>
      <c r="BM28" t="s">
        <v>345</v>
      </c>
      <c r="BN28" t="s">
        <v>345</v>
      </c>
      <c r="BO28" t="s">
        <v>345</v>
      </c>
      <c r="BP28" t="s">
        <v>345</v>
      </c>
      <c r="BQ28" t="s">
        <v>345</v>
      </c>
      <c r="BR28" t="s">
        <v>345</v>
      </c>
      <c r="BS28" t="s">
        <v>345</v>
      </c>
      <c r="BT28" t="s">
        <v>345</v>
      </c>
      <c r="BU28" t="s">
        <v>345</v>
      </c>
      <c r="BV28" t="s">
        <v>345</v>
      </c>
      <c r="BW28">
        <v>0</v>
      </c>
      <c r="BX28">
        <v>0</v>
      </c>
      <c r="BY28">
        <v>79</v>
      </c>
      <c r="BZ28">
        <v>2601</v>
      </c>
      <c r="CA28">
        <v>0</v>
      </c>
      <c r="CB28">
        <v>0</v>
      </c>
      <c r="CC28">
        <v>0</v>
      </c>
      <c r="CD28">
        <v>0</v>
      </c>
      <c r="CE28">
        <v>14636</v>
      </c>
      <c r="CF28">
        <v>22282</v>
      </c>
      <c r="CG28">
        <v>0</v>
      </c>
      <c r="CH28">
        <v>0</v>
      </c>
      <c r="CI28">
        <v>12736</v>
      </c>
      <c r="CJ28">
        <v>48445</v>
      </c>
      <c r="CK28">
        <v>0</v>
      </c>
      <c r="CL28">
        <v>0</v>
      </c>
      <c r="CM28">
        <v>0</v>
      </c>
      <c r="CN28">
        <v>1538</v>
      </c>
      <c r="CO28">
        <v>0</v>
      </c>
      <c r="CP28">
        <v>50265</v>
      </c>
      <c r="CQ28">
        <v>0</v>
      </c>
      <c r="CR28">
        <v>566</v>
      </c>
      <c r="CS28">
        <v>0</v>
      </c>
      <c r="CT28">
        <v>71154</v>
      </c>
      <c r="CU28">
        <v>1215</v>
      </c>
      <c r="CV28">
        <v>0</v>
      </c>
      <c r="CW28">
        <v>145</v>
      </c>
      <c r="CX28">
        <v>910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 t="s">
        <v>345</v>
      </c>
      <c r="DG28" t="s">
        <v>345</v>
      </c>
      <c r="DH28" t="s">
        <v>733</v>
      </c>
      <c r="DI28" t="s">
        <v>734</v>
      </c>
      <c r="DJ28" t="s">
        <v>345</v>
      </c>
      <c r="DK28" t="s">
        <v>345</v>
      </c>
      <c r="DL28" t="s">
        <v>345</v>
      </c>
      <c r="DM28" t="s">
        <v>345</v>
      </c>
      <c r="DN28" t="s">
        <v>728</v>
      </c>
      <c r="DO28" t="s">
        <v>345</v>
      </c>
      <c r="DP28" t="s">
        <v>345</v>
      </c>
      <c r="DQ28" t="s">
        <v>345</v>
      </c>
      <c r="DR28" t="s">
        <v>345</v>
      </c>
      <c r="DS28" t="s">
        <v>347</v>
      </c>
      <c r="DT28" t="s">
        <v>345</v>
      </c>
      <c r="DU28" t="s">
        <v>345</v>
      </c>
      <c r="DV28" t="s">
        <v>345</v>
      </c>
      <c r="DW28" t="s">
        <v>735</v>
      </c>
      <c r="DX28" t="s">
        <v>345</v>
      </c>
      <c r="DY28" t="s">
        <v>557</v>
      </c>
      <c r="DZ28" t="s">
        <v>346</v>
      </c>
      <c r="EA28" t="s">
        <v>736</v>
      </c>
      <c r="EB28" t="s">
        <v>345</v>
      </c>
      <c r="EC28" t="s">
        <v>737</v>
      </c>
      <c r="ED28" t="s">
        <v>738</v>
      </c>
      <c r="EE28" t="s">
        <v>345</v>
      </c>
      <c r="EF28" t="s">
        <v>508</v>
      </c>
      <c r="EG28" t="s">
        <v>511</v>
      </c>
      <c r="EH28" t="s">
        <v>345</v>
      </c>
      <c r="EI28" t="s">
        <v>345</v>
      </c>
      <c r="EJ28" t="s">
        <v>345</v>
      </c>
      <c r="EK28" t="s">
        <v>345</v>
      </c>
      <c r="EL28" t="s">
        <v>345</v>
      </c>
      <c r="EM28" t="s">
        <v>345</v>
      </c>
      <c r="EN28" t="s">
        <v>345</v>
      </c>
      <c r="EO28">
        <v>0</v>
      </c>
      <c r="EP28">
        <v>0</v>
      </c>
      <c r="EQ28">
        <v>4</v>
      </c>
      <c r="ER28">
        <v>66</v>
      </c>
      <c r="ES28">
        <v>0</v>
      </c>
      <c r="ET28">
        <v>0</v>
      </c>
      <c r="EU28">
        <v>0</v>
      </c>
      <c r="EV28">
        <v>0</v>
      </c>
      <c r="EW28">
        <v>91</v>
      </c>
      <c r="EX28">
        <v>0</v>
      </c>
      <c r="EY28">
        <v>0</v>
      </c>
      <c r="EZ28">
        <v>0</v>
      </c>
      <c r="FA28">
        <v>0</v>
      </c>
      <c r="FB28">
        <v>94</v>
      </c>
      <c r="FC28">
        <v>0</v>
      </c>
      <c r="FD28">
        <v>0</v>
      </c>
      <c r="FE28">
        <v>0</v>
      </c>
      <c r="FF28">
        <v>13</v>
      </c>
      <c r="FG28">
        <v>0</v>
      </c>
      <c r="FH28">
        <v>2852</v>
      </c>
      <c r="FI28">
        <v>16</v>
      </c>
      <c r="FJ28">
        <v>124</v>
      </c>
      <c r="FK28">
        <v>0</v>
      </c>
      <c r="FL28">
        <v>11374</v>
      </c>
      <c r="FM28">
        <v>691</v>
      </c>
      <c r="FN28">
        <v>0</v>
      </c>
      <c r="FO28">
        <v>4</v>
      </c>
      <c r="FP28">
        <v>29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0</v>
      </c>
      <c r="GW28">
        <v>0</v>
      </c>
      <c r="GX28">
        <v>0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  <c r="HF28">
        <v>0</v>
      </c>
      <c r="HG28">
        <v>0</v>
      </c>
      <c r="HH28">
        <v>0</v>
      </c>
      <c r="HI28">
        <v>83</v>
      </c>
      <c r="HJ28">
        <v>2667</v>
      </c>
      <c r="HK28">
        <v>0</v>
      </c>
      <c r="HL28">
        <v>0</v>
      </c>
      <c r="HM28">
        <v>0</v>
      </c>
      <c r="HN28">
        <v>0</v>
      </c>
      <c r="HO28">
        <v>14727</v>
      </c>
      <c r="HP28">
        <v>22282</v>
      </c>
      <c r="HQ28">
        <v>0</v>
      </c>
      <c r="HR28">
        <v>0</v>
      </c>
      <c r="HS28">
        <v>12736</v>
      </c>
      <c r="HT28">
        <v>48539</v>
      </c>
      <c r="HU28">
        <v>0</v>
      </c>
      <c r="HV28">
        <v>0</v>
      </c>
      <c r="HW28">
        <v>0</v>
      </c>
      <c r="HX28">
        <v>1551</v>
      </c>
      <c r="HY28">
        <v>0</v>
      </c>
      <c r="HZ28">
        <v>53117</v>
      </c>
      <c r="IA28">
        <v>16</v>
      </c>
      <c r="IB28">
        <v>690</v>
      </c>
      <c r="IC28">
        <v>0</v>
      </c>
      <c r="ID28">
        <v>82528</v>
      </c>
      <c r="IE28">
        <v>1906</v>
      </c>
      <c r="IF28">
        <v>0</v>
      </c>
      <c r="IG28">
        <v>149</v>
      </c>
      <c r="IH28">
        <v>939</v>
      </c>
      <c r="II28">
        <v>0</v>
      </c>
      <c r="IJ28">
        <v>0</v>
      </c>
      <c r="IK28">
        <v>0</v>
      </c>
      <c r="IL28">
        <v>0</v>
      </c>
      <c r="IM28">
        <v>0</v>
      </c>
      <c r="IN28">
        <v>0</v>
      </c>
      <c r="IO28">
        <v>0</v>
      </c>
      <c r="IP28">
        <v>0</v>
      </c>
      <c r="IQ28">
        <v>0</v>
      </c>
      <c r="IR28" s="32">
        <v>166349</v>
      </c>
      <c r="IS28" s="32">
        <v>924289</v>
      </c>
      <c r="IT28">
        <v>0</v>
      </c>
      <c r="IU28">
        <v>0</v>
      </c>
      <c r="IV28">
        <v>0</v>
      </c>
      <c r="IW28">
        <v>0</v>
      </c>
      <c r="IX28" s="32">
        <v>126640</v>
      </c>
      <c r="IY28" s="32">
        <v>119006</v>
      </c>
      <c r="IZ28">
        <v>0</v>
      </c>
      <c r="JA28">
        <v>0</v>
      </c>
      <c r="JB28" s="32">
        <v>66864</v>
      </c>
      <c r="JC28" s="32">
        <v>547065</v>
      </c>
      <c r="JD28">
        <v>0</v>
      </c>
      <c r="JE28">
        <v>0</v>
      </c>
      <c r="JF28">
        <v>0</v>
      </c>
      <c r="JG28" s="32">
        <v>752003</v>
      </c>
      <c r="JH28">
        <v>0</v>
      </c>
      <c r="JI28" s="32">
        <v>1242089</v>
      </c>
      <c r="JJ28" s="32">
        <v>184375</v>
      </c>
      <c r="JK28" s="32">
        <v>2054374</v>
      </c>
      <c r="JL28">
        <v>0</v>
      </c>
      <c r="JM28" s="32">
        <v>1389350</v>
      </c>
      <c r="JN28" s="32">
        <v>1526269</v>
      </c>
      <c r="JO28">
        <v>0</v>
      </c>
      <c r="JP28" s="32">
        <v>2504161</v>
      </c>
      <c r="JQ28" s="32">
        <v>1467075</v>
      </c>
      <c r="JR28">
        <v>0</v>
      </c>
      <c r="JS28">
        <v>0</v>
      </c>
      <c r="JT28">
        <v>0</v>
      </c>
      <c r="JU28">
        <v>0</v>
      </c>
      <c r="JV28">
        <v>0</v>
      </c>
      <c r="JW28">
        <v>0</v>
      </c>
      <c r="JX28">
        <v>0</v>
      </c>
    </row>
    <row r="29" spans="1:284" ht="14.4" x14ac:dyDescent="0.3">
      <c r="A29" s="31">
        <v>46231</v>
      </c>
      <c r="B29">
        <v>0</v>
      </c>
      <c r="C29" t="s">
        <v>345</v>
      </c>
      <c r="D29" t="s">
        <v>346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 t="s">
        <v>345</v>
      </c>
      <c r="AO29" t="s">
        <v>345</v>
      </c>
      <c r="AP29" t="s">
        <v>345</v>
      </c>
      <c r="AQ29" t="s">
        <v>345</v>
      </c>
      <c r="AR29" t="s">
        <v>345</v>
      </c>
      <c r="AS29" t="s">
        <v>345</v>
      </c>
      <c r="AT29" t="s">
        <v>345</v>
      </c>
      <c r="AU29" t="s">
        <v>345</v>
      </c>
      <c r="AV29" t="s">
        <v>345</v>
      </c>
      <c r="AW29" t="s">
        <v>345</v>
      </c>
      <c r="AX29" t="s">
        <v>345</v>
      </c>
      <c r="AY29" t="s">
        <v>345</v>
      </c>
      <c r="AZ29" t="s">
        <v>345</v>
      </c>
      <c r="BA29" t="s">
        <v>345</v>
      </c>
      <c r="BB29" t="s">
        <v>345</v>
      </c>
      <c r="BC29" t="s">
        <v>345</v>
      </c>
      <c r="BD29" t="s">
        <v>345</v>
      </c>
      <c r="BE29" t="s">
        <v>345</v>
      </c>
      <c r="BF29" t="s">
        <v>345</v>
      </c>
      <c r="BG29" t="s">
        <v>345</v>
      </c>
      <c r="BH29" t="s">
        <v>345</v>
      </c>
      <c r="BI29" t="s">
        <v>345</v>
      </c>
      <c r="BJ29" t="s">
        <v>345</v>
      </c>
      <c r="BK29" t="s">
        <v>345</v>
      </c>
      <c r="BL29" t="s">
        <v>345</v>
      </c>
      <c r="BM29" t="s">
        <v>345</v>
      </c>
      <c r="BN29" t="s">
        <v>345</v>
      </c>
      <c r="BO29" t="s">
        <v>345</v>
      </c>
      <c r="BP29" t="s">
        <v>345</v>
      </c>
      <c r="BQ29" t="s">
        <v>345</v>
      </c>
      <c r="BR29" t="s">
        <v>345</v>
      </c>
      <c r="BS29" t="s">
        <v>345</v>
      </c>
      <c r="BT29" t="s">
        <v>345</v>
      </c>
      <c r="BU29" t="s">
        <v>345</v>
      </c>
      <c r="BV29" t="s">
        <v>345</v>
      </c>
      <c r="BW29">
        <v>0</v>
      </c>
      <c r="BX29">
        <v>0</v>
      </c>
      <c r="BY29">
        <v>107</v>
      </c>
      <c r="BZ29">
        <v>2479</v>
      </c>
      <c r="CA29">
        <v>0</v>
      </c>
      <c r="CB29">
        <v>0</v>
      </c>
      <c r="CC29">
        <v>0</v>
      </c>
      <c r="CD29">
        <v>0</v>
      </c>
      <c r="CE29">
        <v>12716</v>
      </c>
      <c r="CF29">
        <v>20574</v>
      </c>
      <c r="CG29">
        <v>0</v>
      </c>
      <c r="CH29">
        <v>0</v>
      </c>
      <c r="CI29">
        <v>11049</v>
      </c>
      <c r="CJ29">
        <v>46185</v>
      </c>
      <c r="CK29">
        <v>0</v>
      </c>
      <c r="CL29">
        <v>0</v>
      </c>
      <c r="CM29">
        <v>0</v>
      </c>
      <c r="CN29">
        <v>1388</v>
      </c>
      <c r="CO29">
        <v>0</v>
      </c>
      <c r="CP29">
        <v>49541</v>
      </c>
      <c r="CQ29">
        <v>0</v>
      </c>
      <c r="CR29">
        <v>613</v>
      </c>
      <c r="CS29">
        <v>0</v>
      </c>
      <c r="CT29">
        <v>70824</v>
      </c>
      <c r="CU29">
        <v>1211</v>
      </c>
      <c r="CV29">
        <v>0</v>
      </c>
      <c r="CW29">
        <v>135</v>
      </c>
      <c r="CX29">
        <v>824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 t="s">
        <v>345</v>
      </c>
      <c r="DG29" t="s">
        <v>345</v>
      </c>
      <c r="DH29" t="s">
        <v>739</v>
      </c>
      <c r="DI29" t="s">
        <v>388</v>
      </c>
      <c r="DJ29" t="s">
        <v>345</v>
      </c>
      <c r="DK29" t="s">
        <v>345</v>
      </c>
      <c r="DL29" t="s">
        <v>345</v>
      </c>
      <c r="DM29" t="s">
        <v>345</v>
      </c>
      <c r="DN29" t="s">
        <v>454</v>
      </c>
      <c r="DO29" t="s">
        <v>345</v>
      </c>
      <c r="DP29" t="s">
        <v>345</v>
      </c>
      <c r="DQ29" t="s">
        <v>345</v>
      </c>
      <c r="DR29" t="s">
        <v>360</v>
      </c>
      <c r="DS29" t="s">
        <v>393</v>
      </c>
      <c r="DT29" t="s">
        <v>345</v>
      </c>
      <c r="DU29" t="s">
        <v>345</v>
      </c>
      <c r="DV29" t="s">
        <v>345</v>
      </c>
      <c r="DW29" t="s">
        <v>667</v>
      </c>
      <c r="DX29" t="s">
        <v>345</v>
      </c>
      <c r="DY29" t="s">
        <v>740</v>
      </c>
      <c r="DZ29" t="s">
        <v>346</v>
      </c>
      <c r="EA29" t="s">
        <v>741</v>
      </c>
      <c r="EB29" t="s">
        <v>345</v>
      </c>
      <c r="EC29" t="s">
        <v>496</v>
      </c>
      <c r="ED29" t="s">
        <v>742</v>
      </c>
      <c r="EE29" t="s">
        <v>345</v>
      </c>
      <c r="EF29" t="s">
        <v>567</v>
      </c>
      <c r="EG29" t="s">
        <v>743</v>
      </c>
      <c r="EH29" t="s">
        <v>345</v>
      </c>
      <c r="EI29" t="s">
        <v>345</v>
      </c>
      <c r="EJ29" t="s">
        <v>345</v>
      </c>
      <c r="EK29" t="s">
        <v>345</v>
      </c>
      <c r="EL29" t="s">
        <v>345</v>
      </c>
      <c r="EM29" t="s">
        <v>345</v>
      </c>
      <c r="EN29" t="s">
        <v>345</v>
      </c>
      <c r="EO29">
        <v>0</v>
      </c>
      <c r="EP29">
        <v>0</v>
      </c>
      <c r="EQ29">
        <v>46</v>
      </c>
      <c r="ER29">
        <v>28</v>
      </c>
      <c r="ES29">
        <v>0</v>
      </c>
      <c r="ET29">
        <v>0</v>
      </c>
      <c r="EU29">
        <v>0</v>
      </c>
      <c r="EV29">
        <v>0</v>
      </c>
      <c r="EW29">
        <v>90</v>
      </c>
      <c r="EX29">
        <v>0</v>
      </c>
      <c r="EY29">
        <v>0</v>
      </c>
      <c r="EZ29">
        <v>0</v>
      </c>
      <c r="FA29">
        <v>1</v>
      </c>
      <c r="FB29">
        <v>134</v>
      </c>
      <c r="FC29">
        <v>0</v>
      </c>
      <c r="FD29">
        <v>0</v>
      </c>
      <c r="FE29">
        <v>0</v>
      </c>
      <c r="FF29">
        <v>16</v>
      </c>
      <c r="FG29">
        <v>0</v>
      </c>
      <c r="FH29">
        <v>2839</v>
      </c>
      <c r="FI29">
        <v>4</v>
      </c>
      <c r="FJ29">
        <v>124</v>
      </c>
      <c r="FK29">
        <v>0</v>
      </c>
      <c r="FL29">
        <v>11192</v>
      </c>
      <c r="FM29">
        <v>787</v>
      </c>
      <c r="FN29">
        <v>0</v>
      </c>
      <c r="FO29">
        <v>3</v>
      </c>
      <c r="FP29">
        <v>74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0</v>
      </c>
      <c r="GT29">
        <v>0</v>
      </c>
      <c r="GU29">
        <v>0</v>
      </c>
      <c r="GV29">
        <v>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0</v>
      </c>
      <c r="HH29">
        <v>0</v>
      </c>
      <c r="HI29">
        <v>153</v>
      </c>
      <c r="HJ29">
        <v>2507</v>
      </c>
      <c r="HK29">
        <v>0</v>
      </c>
      <c r="HL29">
        <v>0</v>
      </c>
      <c r="HM29">
        <v>0</v>
      </c>
      <c r="HN29">
        <v>0</v>
      </c>
      <c r="HO29">
        <v>12806</v>
      </c>
      <c r="HP29">
        <v>20574</v>
      </c>
      <c r="HQ29">
        <v>0</v>
      </c>
      <c r="HR29">
        <v>0</v>
      </c>
      <c r="HS29">
        <v>11050</v>
      </c>
      <c r="HT29">
        <v>46319</v>
      </c>
      <c r="HU29">
        <v>0</v>
      </c>
      <c r="HV29">
        <v>0</v>
      </c>
      <c r="HW29">
        <v>0</v>
      </c>
      <c r="HX29">
        <v>1404</v>
      </c>
      <c r="HY29">
        <v>0</v>
      </c>
      <c r="HZ29">
        <v>52380</v>
      </c>
      <c r="IA29">
        <v>4</v>
      </c>
      <c r="IB29">
        <v>737</v>
      </c>
      <c r="IC29">
        <v>0</v>
      </c>
      <c r="ID29">
        <v>82016</v>
      </c>
      <c r="IE29">
        <v>1998</v>
      </c>
      <c r="IF29">
        <v>0</v>
      </c>
      <c r="IG29">
        <v>138</v>
      </c>
      <c r="IH29">
        <v>898</v>
      </c>
      <c r="II29">
        <v>0</v>
      </c>
      <c r="IJ29">
        <v>0</v>
      </c>
      <c r="IK29">
        <v>0</v>
      </c>
      <c r="IL29">
        <v>0</v>
      </c>
      <c r="IM29">
        <v>0</v>
      </c>
      <c r="IN29">
        <v>0</v>
      </c>
      <c r="IO29">
        <v>0</v>
      </c>
      <c r="IP29">
        <v>0</v>
      </c>
      <c r="IQ29">
        <v>0</v>
      </c>
      <c r="IR29" s="32">
        <v>149301</v>
      </c>
      <c r="IS29" s="32">
        <v>685540</v>
      </c>
      <c r="IT29">
        <v>0</v>
      </c>
      <c r="IU29">
        <v>0</v>
      </c>
      <c r="IV29">
        <v>0</v>
      </c>
      <c r="IW29">
        <v>0</v>
      </c>
      <c r="IX29" s="32">
        <v>108062</v>
      </c>
      <c r="IY29" s="32">
        <v>108981</v>
      </c>
      <c r="IZ29">
        <v>0</v>
      </c>
      <c r="JA29">
        <v>0</v>
      </c>
      <c r="JB29" s="32">
        <v>61118</v>
      </c>
      <c r="JC29" s="32">
        <v>482210</v>
      </c>
      <c r="JD29">
        <v>0</v>
      </c>
      <c r="JE29">
        <v>0</v>
      </c>
      <c r="JF29">
        <v>0</v>
      </c>
      <c r="JG29" s="32">
        <v>814185</v>
      </c>
      <c r="JH29">
        <v>0</v>
      </c>
      <c r="JI29" s="32">
        <v>1174251</v>
      </c>
      <c r="JJ29" s="32">
        <v>95750</v>
      </c>
      <c r="JK29" s="32">
        <v>2066092</v>
      </c>
      <c r="JL29">
        <v>0</v>
      </c>
      <c r="JM29" s="32">
        <v>1282893</v>
      </c>
      <c r="JN29" s="32">
        <v>1560161</v>
      </c>
      <c r="JO29">
        <v>0</v>
      </c>
      <c r="JP29" s="32">
        <v>2569746</v>
      </c>
      <c r="JQ29" s="32">
        <v>1453420</v>
      </c>
      <c r="JR29">
        <v>0</v>
      </c>
      <c r="JS29">
        <v>0</v>
      </c>
      <c r="JT29">
        <v>0</v>
      </c>
      <c r="JU29">
        <v>0</v>
      </c>
      <c r="JV29">
        <v>0</v>
      </c>
      <c r="JW29">
        <v>0</v>
      </c>
      <c r="JX29">
        <v>0</v>
      </c>
    </row>
    <row r="30" spans="1:284" ht="14.4" x14ac:dyDescent="0.3">
      <c r="A30" s="31">
        <v>46232</v>
      </c>
      <c r="B30">
        <v>0</v>
      </c>
      <c r="C30" t="s">
        <v>345</v>
      </c>
      <c r="D30" t="s">
        <v>346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 t="s">
        <v>345</v>
      </c>
      <c r="AO30" t="s">
        <v>345</v>
      </c>
      <c r="AP30" t="s">
        <v>345</v>
      </c>
      <c r="AQ30" t="s">
        <v>345</v>
      </c>
      <c r="AR30" t="s">
        <v>345</v>
      </c>
      <c r="AS30" t="s">
        <v>345</v>
      </c>
      <c r="AT30" t="s">
        <v>345</v>
      </c>
      <c r="AU30" t="s">
        <v>345</v>
      </c>
      <c r="AV30" t="s">
        <v>345</v>
      </c>
      <c r="AW30" t="s">
        <v>345</v>
      </c>
      <c r="AX30" t="s">
        <v>345</v>
      </c>
      <c r="AY30" t="s">
        <v>345</v>
      </c>
      <c r="AZ30" t="s">
        <v>345</v>
      </c>
      <c r="BA30" t="s">
        <v>345</v>
      </c>
      <c r="BB30" t="s">
        <v>345</v>
      </c>
      <c r="BC30" t="s">
        <v>345</v>
      </c>
      <c r="BD30" t="s">
        <v>345</v>
      </c>
      <c r="BE30" t="s">
        <v>345</v>
      </c>
      <c r="BF30" t="s">
        <v>345</v>
      </c>
      <c r="BG30" t="s">
        <v>345</v>
      </c>
      <c r="BH30" t="s">
        <v>345</v>
      </c>
      <c r="BI30" t="s">
        <v>345</v>
      </c>
      <c r="BJ30" t="s">
        <v>345</v>
      </c>
      <c r="BK30" t="s">
        <v>345</v>
      </c>
      <c r="BL30" t="s">
        <v>345</v>
      </c>
      <c r="BM30" t="s">
        <v>345</v>
      </c>
      <c r="BN30" t="s">
        <v>345</v>
      </c>
      <c r="BO30" t="s">
        <v>345</v>
      </c>
      <c r="BP30" t="s">
        <v>345</v>
      </c>
      <c r="BQ30" t="s">
        <v>345</v>
      </c>
      <c r="BR30" t="s">
        <v>345</v>
      </c>
      <c r="BS30" t="s">
        <v>345</v>
      </c>
      <c r="BT30" t="s">
        <v>345</v>
      </c>
      <c r="BU30" t="s">
        <v>345</v>
      </c>
      <c r="BV30" t="s">
        <v>345</v>
      </c>
      <c r="BW30">
        <v>0</v>
      </c>
      <c r="BX30">
        <v>0</v>
      </c>
      <c r="BY30">
        <v>76</v>
      </c>
      <c r="BZ30">
        <v>2489</v>
      </c>
      <c r="CA30">
        <v>0</v>
      </c>
      <c r="CB30">
        <v>0</v>
      </c>
      <c r="CC30">
        <v>0</v>
      </c>
      <c r="CD30">
        <v>0</v>
      </c>
      <c r="CE30">
        <v>14228</v>
      </c>
      <c r="CF30">
        <v>22202</v>
      </c>
      <c r="CG30">
        <v>0</v>
      </c>
      <c r="CH30">
        <v>0</v>
      </c>
      <c r="CI30">
        <v>7912</v>
      </c>
      <c r="CJ30">
        <v>38552</v>
      </c>
      <c r="CK30">
        <v>0</v>
      </c>
      <c r="CL30">
        <v>0</v>
      </c>
      <c r="CM30">
        <v>0</v>
      </c>
      <c r="CN30">
        <v>1496</v>
      </c>
      <c r="CO30">
        <v>0</v>
      </c>
      <c r="CP30">
        <v>50487</v>
      </c>
      <c r="CQ30">
        <v>0</v>
      </c>
      <c r="CR30">
        <v>553</v>
      </c>
      <c r="CS30">
        <v>0</v>
      </c>
      <c r="CT30">
        <v>72282</v>
      </c>
      <c r="CU30">
        <v>1235</v>
      </c>
      <c r="CV30">
        <v>0</v>
      </c>
      <c r="CW30">
        <v>102</v>
      </c>
      <c r="CX30">
        <v>844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 t="s">
        <v>345</v>
      </c>
      <c r="DG30" t="s">
        <v>345</v>
      </c>
      <c r="DH30" t="s">
        <v>744</v>
      </c>
      <c r="DI30" t="s">
        <v>449</v>
      </c>
      <c r="DJ30" t="s">
        <v>345</v>
      </c>
      <c r="DK30" t="s">
        <v>345</v>
      </c>
      <c r="DL30" t="s">
        <v>345</v>
      </c>
      <c r="DM30" t="s">
        <v>345</v>
      </c>
      <c r="DN30" t="s">
        <v>509</v>
      </c>
      <c r="DO30" t="s">
        <v>345</v>
      </c>
      <c r="DP30" t="s">
        <v>345</v>
      </c>
      <c r="DQ30" t="s">
        <v>345</v>
      </c>
      <c r="DR30" t="s">
        <v>345</v>
      </c>
      <c r="DS30" t="s">
        <v>405</v>
      </c>
      <c r="DT30" t="s">
        <v>345</v>
      </c>
      <c r="DU30" t="s">
        <v>345</v>
      </c>
      <c r="DV30" t="s">
        <v>346</v>
      </c>
      <c r="DW30" t="s">
        <v>745</v>
      </c>
      <c r="DX30" t="s">
        <v>345</v>
      </c>
      <c r="DY30" t="s">
        <v>746</v>
      </c>
      <c r="DZ30" t="s">
        <v>346</v>
      </c>
      <c r="EA30" t="s">
        <v>747</v>
      </c>
      <c r="EB30" t="s">
        <v>345</v>
      </c>
      <c r="EC30" t="s">
        <v>748</v>
      </c>
      <c r="ED30" t="s">
        <v>749</v>
      </c>
      <c r="EE30" t="s">
        <v>345</v>
      </c>
      <c r="EF30" t="s">
        <v>489</v>
      </c>
      <c r="EG30" t="s">
        <v>554</v>
      </c>
      <c r="EH30" t="s">
        <v>345</v>
      </c>
      <c r="EI30" t="s">
        <v>345</v>
      </c>
      <c r="EJ30" t="s">
        <v>345</v>
      </c>
      <c r="EK30" t="s">
        <v>345</v>
      </c>
      <c r="EL30" t="s">
        <v>345</v>
      </c>
      <c r="EM30" t="s">
        <v>345</v>
      </c>
      <c r="EN30" t="s">
        <v>345</v>
      </c>
      <c r="EO30">
        <v>0</v>
      </c>
      <c r="EP30">
        <v>0</v>
      </c>
      <c r="EQ30">
        <v>56</v>
      </c>
      <c r="ER30">
        <v>32</v>
      </c>
      <c r="ES30">
        <v>0</v>
      </c>
      <c r="ET30">
        <v>0</v>
      </c>
      <c r="EU30">
        <v>0</v>
      </c>
      <c r="EV30">
        <v>0</v>
      </c>
      <c r="EW30">
        <v>90</v>
      </c>
      <c r="EX30">
        <v>0</v>
      </c>
      <c r="EY30">
        <v>0</v>
      </c>
      <c r="EZ30">
        <v>0</v>
      </c>
      <c r="FA30">
        <v>0</v>
      </c>
      <c r="FB30">
        <v>143</v>
      </c>
      <c r="FC30">
        <v>0</v>
      </c>
      <c r="FD30">
        <v>0</v>
      </c>
      <c r="FE30">
        <v>7</v>
      </c>
      <c r="FF30">
        <v>25</v>
      </c>
      <c r="FG30">
        <v>0</v>
      </c>
      <c r="FH30">
        <v>2954</v>
      </c>
      <c r="FI30">
        <v>20</v>
      </c>
      <c r="FJ30">
        <v>129</v>
      </c>
      <c r="FK30">
        <v>0</v>
      </c>
      <c r="FL30">
        <v>11253</v>
      </c>
      <c r="FM30">
        <v>761</v>
      </c>
      <c r="FN30">
        <v>0</v>
      </c>
      <c r="FO30">
        <v>3</v>
      </c>
      <c r="FP30">
        <v>47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132</v>
      </c>
      <c r="HJ30">
        <v>2521</v>
      </c>
      <c r="HK30">
        <v>0</v>
      </c>
      <c r="HL30">
        <v>0</v>
      </c>
      <c r="HM30">
        <v>0</v>
      </c>
      <c r="HN30">
        <v>0</v>
      </c>
      <c r="HO30">
        <v>14318</v>
      </c>
      <c r="HP30">
        <v>22202</v>
      </c>
      <c r="HQ30">
        <v>0</v>
      </c>
      <c r="HR30">
        <v>0</v>
      </c>
      <c r="HS30">
        <v>7912</v>
      </c>
      <c r="HT30">
        <v>38695</v>
      </c>
      <c r="HU30">
        <v>0</v>
      </c>
      <c r="HV30">
        <v>0</v>
      </c>
      <c r="HW30">
        <v>7</v>
      </c>
      <c r="HX30">
        <v>1521</v>
      </c>
      <c r="HY30">
        <v>0</v>
      </c>
      <c r="HZ30">
        <v>53441</v>
      </c>
      <c r="IA30">
        <v>20</v>
      </c>
      <c r="IB30">
        <v>682</v>
      </c>
      <c r="IC30">
        <v>0</v>
      </c>
      <c r="ID30">
        <v>83535</v>
      </c>
      <c r="IE30">
        <v>1996</v>
      </c>
      <c r="IF30">
        <v>0</v>
      </c>
      <c r="IG30">
        <v>105</v>
      </c>
      <c r="IH30">
        <v>891</v>
      </c>
      <c r="II30">
        <v>0</v>
      </c>
      <c r="IJ30">
        <v>0</v>
      </c>
      <c r="IK30">
        <v>0</v>
      </c>
      <c r="IL30">
        <v>0</v>
      </c>
      <c r="IM30">
        <v>0</v>
      </c>
      <c r="IN30">
        <v>0</v>
      </c>
      <c r="IO30">
        <v>0</v>
      </c>
      <c r="IP30">
        <v>0</v>
      </c>
      <c r="IQ30">
        <v>0</v>
      </c>
      <c r="IR30" s="32">
        <v>146795</v>
      </c>
      <c r="IS30" s="32">
        <v>685736</v>
      </c>
      <c r="IT30">
        <v>0</v>
      </c>
      <c r="IU30">
        <v>0</v>
      </c>
      <c r="IV30">
        <v>0</v>
      </c>
      <c r="IW30">
        <v>0</v>
      </c>
      <c r="IX30" s="32">
        <v>116446</v>
      </c>
      <c r="IY30" s="32">
        <v>110730</v>
      </c>
      <c r="IZ30">
        <v>0</v>
      </c>
      <c r="JA30">
        <v>0</v>
      </c>
      <c r="JB30" s="32">
        <v>56455</v>
      </c>
      <c r="JC30" s="32">
        <v>455518</v>
      </c>
      <c r="JD30">
        <v>0</v>
      </c>
      <c r="JE30">
        <v>0</v>
      </c>
      <c r="JF30" s="32">
        <v>547000</v>
      </c>
      <c r="JG30" s="32">
        <v>710127</v>
      </c>
      <c r="JH30">
        <v>0</v>
      </c>
      <c r="JI30" s="32">
        <v>1179094</v>
      </c>
      <c r="JJ30" s="32">
        <v>93350</v>
      </c>
      <c r="JK30" s="32">
        <v>1865345</v>
      </c>
      <c r="JL30">
        <v>0</v>
      </c>
      <c r="JM30" s="32">
        <v>1264879</v>
      </c>
      <c r="JN30" s="32">
        <v>1628099</v>
      </c>
      <c r="JO30">
        <v>0</v>
      </c>
      <c r="JP30" s="32">
        <v>2289448</v>
      </c>
      <c r="JQ30" s="32">
        <v>1498166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0</v>
      </c>
      <c r="JX30">
        <v>0</v>
      </c>
    </row>
    <row r="31" spans="1:284" ht="14.4" x14ac:dyDescent="0.3">
      <c r="A31" s="31">
        <v>46233</v>
      </c>
      <c r="B31">
        <v>0</v>
      </c>
      <c r="C31" t="s">
        <v>345</v>
      </c>
      <c r="D31" t="s">
        <v>346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1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 t="s">
        <v>345</v>
      </c>
      <c r="AO31" t="s">
        <v>345</v>
      </c>
      <c r="AP31" t="s">
        <v>345</v>
      </c>
      <c r="AQ31" t="s">
        <v>345</v>
      </c>
      <c r="AR31" t="s">
        <v>345</v>
      </c>
      <c r="AS31" t="s">
        <v>345</v>
      </c>
      <c r="AT31" t="s">
        <v>345</v>
      </c>
      <c r="AU31" t="s">
        <v>345</v>
      </c>
      <c r="AV31" t="s">
        <v>345</v>
      </c>
      <c r="AW31" t="s">
        <v>345</v>
      </c>
      <c r="AX31" t="s">
        <v>345</v>
      </c>
      <c r="AY31" t="s">
        <v>345</v>
      </c>
      <c r="AZ31" t="s">
        <v>345</v>
      </c>
      <c r="BA31" t="s">
        <v>345</v>
      </c>
      <c r="BB31" t="s">
        <v>345</v>
      </c>
      <c r="BC31" t="s">
        <v>345</v>
      </c>
      <c r="BD31" t="s">
        <v>345</v>
      </c>
      <c r="BE31" t="s">
        <v>345</v>
      </c>
      <c r="BF31" t="s">
        <v>345</v>
      </c>
      <c r="BG31" t="s">
        <v>345</v>
      </c>
      <c r="BH31" t="s">
        <v>345</v>
      </c>
      <c r="BI31" t="s">
        <v>345</v>
      </c>
      <c r="BJ31" t="s">
        <v>345</v>
      </c>
      <c r="BK31" t="s">
        <v>345</v>
      </c>
      <c r="BL31" t="s">
        <v>345</v>
      </c>
      <c r="BM31" t="s">
        <v>345</v>
      </c>
      <c r="BN31" t="s">
        <v>345</v>
      </c>
      <c r="BO31" t="s">
        <v>345</v>
      </c>
      <c r="BP31" t="s">
        <v>345</v>
      </c>
      <c r="BQ31" t="s">
        <v>345</v>
      </c>
      <c r="BR31" t="s">
        <v>345</v>
      </c>
      <c r="BS31" t="s">
        <v>345</v>
      </c>
      <c r="BT31" t="s">
        <v>345</v>
      </c>
      <c r="BU31" t="s">
        <v>345</v>
      </c>
      <c r="BV31" t="s">
        <v>345</v>
      </c>
      <c r="BW31">
        <v>0</v>
      </c>
      <c r="BX31">
        <v>0</v>
      </c>
      <c r="BY31">
        <v>47</v>
      </c>
      <c r="BZ31">
        <v>2089</v>
      </c>
      <c r="CA31">
        <v>0</v>
      </c>
      <c r="CB31">
        <v>0</v>
      </c>
      <c r="CC31">
        <v>0</v>
      </c>
      <c r="CD31">
        <v>0</v>
      </c>
      <c r="CE31">
        <v>11699</v>
      </c>
      <c r="CF31">
        <v>20942</v>
      </c>
      <c r="CG31">
        <v>0</v>
      </c>
      <c r="CH31">
        <v>0</v>
      </c>
      <c r="CI31">
        <v>6995</v>
      </c>
      <c r="CJ31">
        <v>38861</v>
      </c>
      <c r="CK31">
        <v>0</v>
      </c>
      <c r="CL31">
        <v>0</v>
      </c>
      <c r="CM31">
        <v>0</v>
      </c>
      <c r="CN31">
        <v>1523</v>
      </c>
      <c r="CO31">
        <v>0</v>
      </c>
      <c r="CP31">
        <v>50418</v>
      </c>
      <c r="CQ31">
        <v>0</v>
      </c>
      <c r="CR31">
        <v>544</v>
      </c>
      <c r="CS31">
        <v>0</v>
      </c>
      <c r="CT31">
        <v>72164</v>
      </c>
      <c r="CU31">
        <v>1219</v>
      </c>
      <c r="CV31">
        <v>0</v>
      </c>
      <c r="CW31">
        <v>132</v>
      </c>
      <c r="CX31">
        <v>845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 t="s">
        <v>345</v>
      </c>
      <c r="DG31" t="s">
        <v>345</v>
      </c>
      <c r="DH31" t="s">
        <v>750</v>
      </c>
      <c r="DI31" t="s">
        <v>473</v>
      </c>
      <c r="DJ31" t="s">
        <v>345</v>
      </c>
      <c r="DK31" t="s">
        <v>345</v>
      </c>
      <c r="DL31" t="s">
        <v>345</v>
      </c>
      <c r="DM31" t="s">
        <v>345</v>
      </c>
      <c r="DN31" t="s">
        <v>751</v>
      </c>
      <c r="DO31" t="s">
        <v>345</v>
      </c>
      <c r="DP31" t="s">
        <v>345</v>
      </c>
      <c r="DQ31" t="s">
        <v>345</v>
      </c>
      <c r="DR31" t="s">
        <v>345</v>
      </c>
      <c r="DS31" t="s">
        <v>357</v>
      </c>
      <c r="DT31" t="s">
        <v>345</v>
      </c>
      <c r="DU31" t="s">
        <v>345</v>
      </c>
      <c r="DV31" t="s">
        <v>345</v>
      </c>
      <c r="DW31" t="s">
        <v>752</v>
      </c>
      <c r="DX31" t="s">
        <v>345</v>
      </c>
      <c r="DY31" t="s">
        <v>503</v>
      </c>
      <c r="DZ31" t="s">
        <v>346</v>
      </c>
      <c r="EA31" t="s">
        <v>753</v>
      </c>
      <c r="EB31" t="s">
        <v>345</v>
      </c>
      <c r="EC31" t="s">
        <v>638</v>
      </c>
      <c r="ED31" t="s">
        <v>754</v>
      </c>
      <c r="EE31" t="s">
        <v>345</v>
      </c>
      <c r="EF31" t="s">
        <v>755</v>
      </c>
      <c r="EG31" t="s">
        <v>756</v>
      </c>
      <c r="EH31" t="s">
        <v>345</v>
      </c>
      <c r="EI31" t="s">
        <v>345</v>
      </c>
      <c r="EJ31" t="s">
        <v>345</v>
      </c>
      <c r="EK31" t="s">
        <v>345</v>
      </c>
      <c r="EL31" t="s">
        <v>345</v>
      </c>
      <c r="EM31" t="s">
        <v>345</v>
      </c>
      <c r="EN31" t="s">
        <v>345</v>
      </c>
      <c r="EO31">
        <v>0</v>
      </c>
      <c r="EP31">
        <v>0</v>
      </c>
      <c r="EQ31">
        <v>29</v>
      </c>
      <c r="ER31">
        <v>27</v>
      </c>
      <c r="ES31">
        <v>0</v>
      </c>
      <c r="ET31">
        <v>0</v>
      </c>
      <c r="EU31">
        <v>0</v>
      </c>
      <c r="EV31">
        <v>0</v>
      </c>
      <c r="EW31">
        <v>90</v>
      </c>
      <c r="EX31">
        <v>0</v>
      </c>
      <c r="EY31">
        <v>0</v>
      </c>
      <c r="EZ31">
        <v>0</v>
      </c>
      <c r="FA31">
        <v>0</v>
      </c>
      <c r="FB31">
        <v>134</v>
      </c>
      <c r="FC31">
        <v>0</v>
      </c>
      <c r="FD31">
        <v>0</v>
      </c>
      <c r="FE31">
        <v>0</v>
      </c>
      <c r="FF31">
        <v>28</v>
      </c>
      <c r="FG31">
        <v>0</v>
      </c>
      <c r="FH31">
        <v>2693</v>
      </c>
      <c r="FI31">
        <v>19</v>
      </c>
      <c r="FJ31">
        <v>130</v>
      </c>
      <c r="FK31">
        <v>0</v>
      </c>
      <c r="FL31">
        <v>10779</v>
      </c>
      <c r="FM31">
        <v>650</v>
      </c>
      <c r="FN31">
        <v>0</v>
      </c>
      <c r="FO31">
        <v>2</v>
      </c>
      <c r="FP31">
        <v>44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0</v>
      </c>
      <c r="HH31">
        <v>0</v>
      </c>
      <c r="HI31">
        <v>76</v>
      </c>
      <c r="HJ31">
        <v>2116</v>
      </c>
      <c r="HK31">
        <v>0</v>
      </c>
      <c r="HL31">
        <v>0</v>
      </c>
      <c r="HM31">
        <v>0</v>
      </c>
      <c r="HN31">
        <v>0</v>
      </c>
      <c r="HO31">
        <v>11789</v>
      </c>
      <c r="HP31">
        <v>20942</v>
      </c>
      <c r="HQ31">
        <v>0</v>
      </c>
      <c r="HR31">
        <v>0</v>
      </c>
      <c r="HS31">
        <v>6995</v>
      </c>
      <c r="HT31">
        <v>38995</v>
      </c>
      <c r="HU31">
        <v>0</v>
      </c>
      <c r="HV31">
        <v>0</v>
      </c>
      <c r="HW31">
        <v>0</v>
      </c>
      <c r="HX31">
        <v>1551</v>
      </c>
      <c r="HY31">
        <v>0</v>
      </c>
      <c r="HZ31">
        <v>53111</v>
      </c>
      <c r="IA31">
        <v>19</v>
      </c>
      <c r="IB31">
        <v>674</v>
      </c>
      <c r="IC31">
        <v>0</v>
      </c>
      <c r="ID31">
        <v>82944</v>
      </c>
      <c r="IE31">
        <v>1869</v>
      </c>
      <c r="IF31">
        <v>0</v>
      </c>
      <c r="IG31">
        <v>134</v>
      </c>
      <c r="IH31">
        <v>889</v>
      </c>
      <c r="II31">
        <v>0</v>
      </c>
      <c r="IJ31">
        <v>0</v>
      </c>
      <c r="IK31">
        <v>0</v>
      </c>
      <c r="IL31">
        <v>0</v>
      </c>
      <c r="IM31">
        <v>0</v>
      </c>
      <c r="IN31">
        <v>0</v>
      </c>
      <c r="IO31">
        <v>0</v>
      </c>
      <c r="IP31">
        <v>0</v>
      </c>
      <c r="IQ31">
        <v>0</v>
      </c>
      <c r="IR31" s="32">
        <v>125500</v>
      </c>
      <c r="IS31" s="32">
        <v>711986</v>
      </c>
      <c r="IT31">
        <v>0</v>
      </c>
      <c r="IU31">
        <v>0</v>
      </c>
      <c r="IV31">
        <v>0</v>
      </c>
      <c r="IW31">
        <v>0</v>
      </c>
      <c r="IX31" s="32">
        <v>133664</v>
      </c>
      <c r="IY31" s="32">
        <v>121926</v>
      </c>
      <c r="IZ31">
        <v>0</v>
      </c>
      <c r="JA31">
        <v>0</v>
      </c>
      <c r="JB31" s="32">
        <v>57479</v>
      </c>
      <c r="JC31" s="32">
        <v>465861</v>
      </c>
      <c r="JD31">
        <v>0</v>
      </c>
      <c r="JE31">
        <v>0</v>
      </c>
      <c r="JF31">
        <v>0</v>
      </c>
      <c r="JG31" s="32">
        <v>765120</v>
      </c>
      <c r="JH31">
        <v>0</v>
      </c>
      <c r="JI31" s="32">
        <v>1203059</v>
      </c>
      <c r="JJ31" s="32">
        <v>147632</v>
      </c>
      <c r="JK31" s="32">
        <v>1980230</v>
      </c>
      <c r="JL31">
        <v>0</v>
      </c>
      <c r="JM31" s="32">
        <v>1304959</v>
      </c>
      <c r="JN31" s="32">
        <v>1544034</v>
      </c>
      <c r="JO31">
        <v>0</v>
      </c>
      <c r="JP31" s="32">
        <v>2518507</v>
      </c>
      <c r="JQ31" s="32">
        <v>1480801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0</v>
      </c>
      <c r="JX31">
        <v>0</v>
      </c>
    </row>
    <row r="32" spans="1:284" ht="14.4" x14ac:dyDescent="0.3">
      <c r="A32" s="31">
        <v>46234</v>
      </c>
      <c r="B32">
        <v>0</v>
      </c>
      <c r="C32" t="s">
        <v>345</v>
      </c>
      <c r="D32" t="s">
        <v>346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 t="s">
        <v>345</v>
      </c>
      <c r="AO32" t="s">
        <v>345</v>
      </c>
      <c r="AP32" t="s">
        <v>345</v>
      </c>
      <c r="AQ32" t="s">
        <v>345</v>
      </c>
      <c r="AR32" t="s">
        <v>345</v>
      </c>
      <c r="AS32" t="s">
        <v>345</v>
      </c>
      <c r="AT32" t="s">
        <v>345</v>
      </c>
      <c r="AU32" t="s">
        <v>345</v>
      </c>
      <c r="AV32" t="s">
        <v>345</v>
      </c>
      <c r="AW32" t="s">
        <v>345</v>
      </c>
      <c r="AX32" t="s">
        <v>345</v>
      </c>
      <c r="AY32" t="s">
        <v>345</v>
      </c>
      <c r="AZ32" t="s">
        <v>345</v>
      </c>
      <c r="BA32" t="s">
        <v>345</v>
      </c>
      <c r="BB32" t="s">
        <v>345</v>
      </c>
      <c r="BC32" t="s">
        <v>345</v>
      </c>
      <c r="BD32" t="s">
        <v>345</v>
      </c>
      <c r="BE32" t="s">
        <v>345</v>
      </c>
      <c r="BF32" t="s">
        <v>345</v>
      </c>
      <c r="BG32" t="s">
        <v>345</v>
      </c>
      <c r="BH32" t="s">
        <v>345</v>
      </c>
      <c r="BI32" t="s">
        <v>345</v>
      </c>
      <c r="BJ32" t="s">
        <v>345</v>
      </c>
      <c r="BK32" t="s">
        <v>345</v>
      </c>
      <c r="BL32" t="s">
        <v>345</v>
      </c>
      <c r="BM32" t="s">
        <v>345</v>
      </c>
      <c r="BN32" t="s">
        <v>345</v>
      </c>
      <c r="BO32" t="s">
        <v>345</v>
      </c>
      <c r="BP32" t="s">
        <v>345</v>
      </c>
      <c r="BQ32" t="s">
        <v>345</v>
      </c>
      <c r="BR32" t="s">
        <v>345</v>
      </c>
      <c r="BS32" t="s">
        <v>345</v>
      </c>
      <c r="BT32" t="s">
        <v>345</v>
      </c>
      <c r="BU32" t="s">
        <v>345</v>
      </c>
      <c r="BV32" t="s">
        <v>345</v>
      </c>
      <c r="BW32">
        <v>0</v>
      </c>
      <c r="BX32">
        <v>0</v>
      </c>
      <c r="BY32">
        <v>25</v>
      </c>
      <c r="BZ32">
        <v>2066</v>
      </c>
      <c r="CA32">
        <v>0</v>
      </c>
      <c r="CB32">
        <v>0</v>
      </c>
      <c r="CC32">
        <v>0</v>
      </c>
      <c r="CD32">
        <v>0</v>
      </c>
      <c r="CE32">
        <v>13914</v>
      </c>
      <c r="CF32">
        <v>20983</v>
      </c>
      <c r="CG32">
        <v>0</v>
      </c>
      <c r="CH32">
        <v>0</v>
      </c>
      <c r="CI32">
        <v>7963</v>
      </c>
      <c r="CJ32">
        <v>38757</v>
      </c>
      <c r="CK32">
        <v>0</v>
      </c>
      <c r="CL32">
        <v>0</v>
      </c>
      <c r="CM32">
        <v>0</v>
      </c>
      <c r="CN32">
        <v>1337</v>
      </c>
      <c r="CO32">
        <v>0</v>
      </c>
      <c r="CP32">
        <v>48600</v>
      </c>
      <c r="CQ32">
        <v>0</v>
      </c>
      <c r="CR32">
        <v>496</v>
      </c>
      <c r="CS32">
        <v>0</v>
      </c>
      <c r="CT32">
        <v>70103</v>
      </c>
      <c r="CU32">
        <v>1287</v>
      </c>
      <c r="CV32">
        <v>0</v>
      </c>
      <c r="CW32">
        <v>120</v>
      </c>
      <c r="CX32">
        <v>825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 t="s">
        <v>345</v>
      </c>
      <c r="DG32" t="s">
        <v>345</v>
      </c>
      <c r="DH32" t="s">
        <v>757</v>
      </c>
      <c r="DI32" t="s">
        <v>370</v>
      </c>
      <c r="DJ32" t="s">
        <v>345</v>
      </c>
      <c r="DK32" t="s">
        <v>345</v>
      </c>
      <c r="DL32" t="s">
        <v>345</v>
      </c>
      <c r="DM32" t="s">
        <v>345</v>
      </c>
      <c r="DN32" t="s">
        <v>356</v>
      </c>
      <c r="DO32" t="s">
        <v>345</v>
      </c>
      <c r="DP32" t="s">
        <v>345</v>
      </c>
      <c r="DQ32" t="s">
        <v>345</v>
      </c>
      <c r="DR32" t="s">
        <v>345</v>
      </c>
      <c r="DS32" t="s">
        <v>357</v>
      </c>
      <c r="DT32" t="s">
        <v>345</v>
      </c>
      <c r="DU32" t="s">
        <v>345</v>
      </c>
      <c r="DV32" t="s">
        <v>346</v>
      </c>
      <c r="DW32" t="s">
        <v>480</v>
      </c>
      <c r="DX32" t="s">
        <v>345</v>
      </c>
      <c r="DY32" t="s">
        <v>758</v>
      </c>
      <c r="DZ32" t="s">
        <v>346</v>
      </c>
      <c r="EA32" t="s">
        <v>759</v>
      </c>
      <c r="EB32" t="s">
        <v>345</v>
      </c>
      <c r="EC32" t="s">
        <v>662</v>
      </c>
      <c r="ED32" t="s">
        <v>760</v>
      </c>
      <c r="EE32" t="s">
        <v>345</v>
      </c>
      <c r="EF32" t="s">
        <v>761</v>
      </c>
      <c r="EG32" t="s">
        <v>466</v>
      </c>
      <c r="EH32" t="s">
        <v>345</v>
      </c>
      <c r="EI32" t="s">
        <v>345</v>
      </c>
      <c r="EJ32" t="s">
        <v>345</v>
      </c>
      <c r="EK32" t="s">
        <v>345</v>
      </c>
      <c r="EL32" t="s">
        <v>345</v>
      </c>
      <c r="EM32" t="s">
        <v>345</v>
      </c>
      <c r="EN32" t="s">
        <v>345</v>
      </c>
      <c r="EO32">
        <v>0</v>
      </c>
      <c r="EP32">
        <v>0</v>
      </c>
      <c r="EQ32">
        <v>20</v>
      </c>
      <c r="ER32">
        <v>17</v>
      </c>
      <c r="ES32">
        <v>0</v>
      </c>
      <c r="ET32">
        <v>0</v>
      </c>
      <c r="EU32">
        <v>0</v>
      </c>
      <c r="EV32">
        <v>0</v>
      </c>
      <c r="EW32">
        <v>90</v>
      </c>
      <c r="EX32">
        <v>1</v>
      </c>
      <c r="EY32">
        <v>0</v>
      </c>
      <c r="EZ32">
        <v>0</v>
      </c>
      <c r="FA32">
        <v>0</v>
      </c>
      <c r="FB32">
        <v>133</v>
      </c>
      <c r="FC32">
        <v>0</v>
      </c>
      <c r="FD32">
        <v>0</v>
      </c>
      <c r="FE32">
        <v>7</v>
      </c>
      <c r="FF32">
        <v>14</v>
      </c>
      <c r="FG32">
        <v>0</v>
      </c>
      <c r="FH32">
        <v>2578</v>
      </c>
      <c r="FI32">
        <v>21</v>
      </c>
      <c r="FJ32">
        <v>125</v>
      </c>
      <c r="FK32">
        <v>0</v>
      </c>
      <c r="FL32">
        <v>11554</v>
      </c>
      <c r="FM32">
        <v>587</v>
      </c>
      <c r="FN32">
        <v>0</v>
      </c>
      <c r="FO32">
        <v>5</v>
      </c>
      <c r="FP32">
        <v>41</v>
      </c>
      <c r="FQ32">
        <v>0</v>
      </c>
      <c r="FR32">
        <v>0</v>
      </c>
      <c r="FS32">
        <v>0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0</v>
      </c>
      <c r="GP32">
        <v>0</v>
      </c>
      <c r="GQ32">
        <v>0</v>
      </c>
      <c r="GR32">
        <v>0</v>
      </c>
      <c r="GS32">
        <v>0</v>
      </c>
      <c r="GT32">
        <v>0</v>
      </c>
      <c r="GU32">
        <v>0</v>
      </c>
      <c r="GV32">
        <v>0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</v>
      </c>
      <c r="HC32">
        <v>0</v>
      </c>
      <c r="HD32">
        <v>0</v>
      </c>
      <c r="HE32">
        <v>0</v>
      </c>
      <c r="HF32">
        <v>0</v>
      </c>
      <c r="HG32">
        <v>0</v>
      </c>
      <c r="HH32">
        <v>0</v>
      </c>
      <c r="HI32">
        <v>45</v>
      </c>
      <c r="HJ32">
        <v>2083</v>
      </c>
      <c r="HK32">
        <v>0</v>
      </c>
      <c r="HL32">
        <v>0</v>
      </c>
      <c r="HM32">
        <v>0</v>
      </c>
      <c r="HN32">
        <v>0</v>
      </c>
      <c r="HO32">
        <v>14004</v>
      </c>
      <c r="HP32">
        <v>20984</v>
      </c>
      <c r="HQ32">
        <v>0</v>
      </c>
      <c r="HR32">
        <v>0</v>
      </c>
      <c r="HS32">
        <v>7963</v>
      </c>
      <c r="HT32">
        <v>38890</v>
      </c>
      <c r="HU32">
        <v>0</v>
      </c>
      <c r="HV32">
        <v>0</v>
      </c>
      <c r="HW32">
        <v>7</v>
      </c>
      <c r="HX32">
        <v>1351</v>
      </c>
      <c r="HY32">
        <v>0</v>
      </c>
      <c r="HZ32">
        <v>51178</v>
      </c>
      <c r="IA32">
        <v>21</v>
      </c>
      <c r="IB32">
        <v>621</v>
      </c>
      <c r="IC32">
        <v>0</v>
      </c>
      <c r="ID32">
        <v>81657</v>
      </c>
      <c r="IE32">
        <v>1874</v>
      </c>
      <c r="IF32">
        <v>0</v>
      </c>
      <c r="IG32">
        <v>125</v>
      </c>
      <c r="IH32">
        <v>866</v>
      </c>
      <c r="II32">
        <v>0</v>
      </c>
      <c r="IJ32">
        <v>0</v>
      </c>
      <c r="IK32">
        <v>0</v>
      </c>
      <c r="IL32">
        <v>0</v>
      </c>
      <c r="IM32">
        <v>0</v>
      </c>
      <c r="IN32">
        <v>0</v>
      </c>
      <c r="IO32">
        <v>0</v>
      </c>
      <c r="IP32">
        <v>0</v>
      </c>
      <c r="IQ32">
        <v>0</v>
      </c>
      <c r="IR32" s="32">
        <v>156600</v>
      </c>
      <c r="IS32" s="32">
        <v>688614</v>
      </c>
      <c r="IT32">
        <v>0</v>
      </c>
      <c r="IU32">
        <v>0</v>
      </c>
      <c r="IV32">
        <v>0</v>
      </c>
      <c r="IW32">
        <v>0</v>
      </c>
      <c r="IX32" s="32">
        <v>111354</v>
      </c>
      <c r="IY32" s="32">
        <v>114660</v>
      </c>
      <c r="IZ32">
        <v>0</v>
      </c>
      <c r="JA32">
        <v>0</v>
      </c>
      <c r="JB32" s="32">
        <v>57533</v>
      </c>
      <c r="JC32" s="32">
        <v>464215</v>
      </c>
      <c r="JD32">
        <v>0</v>
      </c>
      <c r="JE32">
        <v>0</v>
      </c>
      <c r="JF32" s="32">
        <v>4991714</v>
      </c>
      <c r="JG32" s="32">
        <v>683771</v>
      </c>
      <c r="JH32">
        <v>0</v>
      </c>
      <c r="JI32" s="32">
        <v>1162346</v>
      </c>
      <c r="JJ32" s="32">
        <v>87048</v>
      </c>
      <c r="JK32" s="32">
        <v>1933948</v>
      </c>
      <c r="JL32">
        <v>0</v>
      </c>
      <c r="JM32" s="32">
        <v>1232913</v>
      </c>
      <c r="JN32" s="32">
        <v>1558739</v>
      </c>
      <c r="JO32">
        <v>0</v>
      </c>
      <c r="JP32" s="32">
        <v>2524864</v>
      </c>
      <c r="JQ32" s="32">
        <v>1481073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0</v>
      </c>
      <c r="JX32">
        <v>0</v>
      </c>
    </row>
    <row r="33" spans="1:284" ht="14.4" x14ac:dyDescent="0.3">
      <c r="A33" s="31">
        <v>46235</v>
      </c>
      <c r="B33">
        <v>0</v>
      </c>
      <c r="C33" t="s">
        <v>345</v>
      </c>
      <c r="D33" t="s">
        <v>346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 t="s">
        <v>345</v>
      </c>
      <c r="AO33" t="s">
        <v>345</v>
      </c>
      <c r="AP33" t="s">
        <v>345</v>
      </c>
      <c r="AQ33" t="s">
        <v>345</v>
      </c>
      <c r="AR33" t="s">
        <v>345</v>
      </c>
      <c r="AS33" t="s">
        <v>345</v>
      </c>
      <c r="AT33" t="s">
        <v>345</v>
      </c>
      <c r="AU33" t="s">
        <v>345</v>
      </c>
      <c r="AV33" t="s">
        <v>345</v>
      </c>
      <c r="AW33" t="s">
        <v>345</v>
      </c>
      <c r="AX33" t="s">
        <v>345</v>
      </c>
      <c r="AY33" t="s">
        <v>345</v>
      </c>
      <c r="AZ33" t="s">
        <v>345</v>
      </c>
      <c r="BA33" t="s">
        <v>345</v>
      </c>
      <c r="BB33" t="s">
        <v>345</v>
      </c>
      <c r="BC33" t="s">
        <v>345</v>
      </c>
      <c r="BD33" t="s">
        <v>345</v>
      </c>
      <c r="BE33" t="s">
        <v>345</v>
      </c>
      <c r="BF33" t="s">
        <v>345</v>
      </c>
      <c r="BG33" t="s">
        <v>345</v>
      </c>
      <c r="BH33" t="s">
        <v>345</v>
      </c>
      <c r="BI33" t="s">
        <v>345</v>
      </c>
      <c r="BJ33" t="s">
        <v>345</v>
      </c>
      <c r="BK33" t="s">
        <v>345</v>
      </c>
      <c r="BL33" t="s">
        <v>345</v>
      </c>
      <c r="BM33" t="s">
        <v>345</v>
      </c>
      <c r="BN33" t="s">
        <v>345</v>
      </c>
      <c r="BO33" t="s">
        <v>345</v>
      </c>
      <c r="BP33" t="s">
        <v>345</v>
      </c>
      <c r="BQ33" t="s">
        <v>345</v>
      </c>
      <c r="BR33" t="s">
        <v>345</v>
      </c>
      <c r="BS33" t="s">
        <v>345</v>
      </c>
      <c r="BT33" t="s">
        <v>345</v>
      </c>
      <c r="BU33" t="s">
        <v>345</v>
      </c>
      <c r="BV33" t="s">
        <v>345</v>
      </c>
      <c r="BW33">
        <v>0</v>
      </c>
      <c r="BX33">
        <v>0</v>
      </c>
      <c r="BY33">
        <v>16</v>
      </c>
      <c r="BZ33">
        <v>1717</v>
      </c>
      <c r="CA33">
        <v>0</v>
      </c>
      <c r="CB33">
        <v>0</v>
      </c>
      <c r="CC33">
        <v>0</v>
      </c>
      <c r="CD33">
        <v>0</v>
      </c>
      <c r="CE33">
        <v>9829</v>
      </c>
      <c r="CF33">
        <v>17674</v>
      </c>
      <c r="CG33">
        <v>0</v>
      </c>
      <c r="CH33">
        <v>0</v>
      </c>
      <c r="CI33">
        <v>6351</v>
      </c>
      <c r="CJ33">
        <v>26978</v>
      </c>
      <c r="CK33">
        <v>0</v>
      </c>
      <c r="CL33">
        <v>0</v>
      </c>
      <c r="CM33">
        <v>0</v>
      </c>
      <c r="CN33">
        <v>751</v>
      </c>
      <c r="CO33">
        <v>0</v>
      </c>
      <c r="CP33">
        <v>50094</v>
      </c>
      <c r="CQ33">
        <v>0</v>
      </c>
      <c r="CR33">
        <v>402</v>
      </c>
      <c r="CS33">
        <v>0</v>
      </c>
      <c r="CT33">
        <v>72484</v>
      </c>
      <c r="CU33">
        <v>1289</v>
      </c>
      <c r="CV33">
        <v>0</v>
      </c>
      <c r="CW33">
        <v>119</v>
      </c>
      <c r="CX33">
        <v>864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 t="s">
        <v>345</v>
      </c>
      <c r="DG33" t="s">
        <v>345</v>
      </c>
      <c r="DH33" t="s">
        <v>464</v>
      </c>
      <c r="DI33" t="s">
        <v>348</v>
      </c>
      <c r="DJ33" t="s">
        <v>345</v>
      </c>
      <c r="DK33" t="s">
        <v>345</v>
      </c>
      <c r="DL33" t="s">
        <v>345</v>
      </c>
      <c r="DM33" t="s">
        <v>345</v>
      </c>
      <c r="DN33" t="s">
        <v>727</v>
      </c>
      <c r="DO33" t="s">
        <v>397</v>
      </c>
      <c r="DP33" t="s">
        <v>345</v>
      </c>
      <c r="DQ33" t="s">
        <v>345</v>
      </c>
      <c r="DR33" t="s">
        <v>345</v>
      </c>
      <c r="DS33" t="s">
        <v>366</v>
      </c>
      <c r="DT33" t="s">
        <v>345</v>
      </c>
      <c r="DU33" t="s">
        <v>345</v>
      </c>
      <c r="DV33" t="s">
        <v>345</v>
      </c>
      <c r="DW33" t="s">
        <v>359</v>
      </c>
      <c r="DX33" t="s">
        <v>345</v>
      </c>
      <c r="DY33" t="s">
        <v>385</v>
      </c>
      <c r="DZ33" t="s">
        <v>346</v>
      </c>
      <c r="EA33" t="s">
        <v>762</v>
      </c>
      <c r="EB33" t="s">
        <v>345</v>
      </c>
      <c r="EC33" t="s">
        <v>763</v>
      </c>
      <c r="ED33" t="s">
        <v>764</v>
      </c>
      <c r="EE33" t="s">
        <v>345</v>
      </c>
      <c r="EF33" t="s">
        <v>345</v>
      </c>
      <c r="EG33" t="s">
        <v>589</v>
      </c>
      <c r="EH33" t="s">
        <v>345</v>
      </c>
      <c r="EI33" t="s">
        <v>345</v>
      </c>
      <c r="EJ33" t="s">
        <v>345</v>
      </c>
      <c r="EK33" t="s">
        <v>345</v>
      </c>
      <c r="EL33" t="s">
        <v>345</v>
      </c>
      <c r="EM33" t="s">
        <v>345</v>
      </c>
      <c r="EN33" t="s">
        <v>345</v>
      </c>
      <c r="EO33">
        <v>0</v>
      </c>
      <c r="EP33">
        <v>0</v>
      </c>
      <c r="EQ33">
        <v>4</v>
      </c>
      <c r="ER33">
        <v>3</v>
      </c>
      <c r="ES33">
        <v>0</v>
      </c>
      <c r="ET33">
        <v>0</v>
      </c>
      <c r="EU33">
        <v>0</v>
      </c>
      <c r="EV33">
        <v>0</v>
      </c>
      <c r="EW33">
        <v>90</v>
      </c>
      <c r="EX33">
        <v>3</v>
      </c>
      <c r="EY33">
        <v>0</v>
      </c>
      <c r="EZ33">
        <v>0</v>
      </c>
      <c r="FA33">
        <v>0</v>
      </c>
      <c r="FB33">
        <v>94</v>
      </c>
      <c r="FC33">
        <v>0</v>
      </c>
      <c r="FD33">
        <v>0</v>
      </c>
      <c r="FE33">
        <v>0</v>
      </c>
      <c r="FF33">
        <v>4</v>
      </c>
      <c r="FG33">
        <v>0</v>
      </c>
      <c r="FH33">
        <v>2732</v>
      </c>
      <c r="FI33">
        <v>5</v>
      </c>
      <c r="FJ33">
        <v>126</v>
      </c>
      <c r="FK33">
        <v>0</v>
      </c>
      <c r="FL33">
        <v>11619</v>
      </c>
      <c r="FM33">
        <v>646</v>
      </c>
      <c r="FN33">
        <v>0</v>
      </c>
      <c r="FO33">
        <v>0</v>
      </c>
      <c r="FP33">
        <v>42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20</v>
      </c>
      <c r="HJ33">
        <v>1720</v>
      </c>
      <c r="HK33">
        <v>0</v>
      </c>
      <c r="HL33">
        <v>0</v>
      </c>
      <c r="HM33">
        <v>0</v>
      </c>
      <c r="HN33">
        <v>0</v>
      </c>
      <c r="HO33">
        <v>9919</v>
      </c>
      <c r="HP33">
        <v>17677</v>
      </c>
      <c r="HQ33">
        <v>0</v>
      </c>
      <c r="HR33">
        <v>0</v>
      </c>
      <c r="HS33">
        <v>6351</v>
      </c>
      <c r="HT33">
        <v>27072</v>
      </c>
      <c r="HU33">
        <v>0</v>
      </c>
      <c r="HV33">
        <v>0</v>
      </c>
      <c r="HW33">
        <v>0</v>
      </c>
      <c r="HX33">
        <v>755</v>
      </c>
      <c r="HY33">
        <v>0</v>
      </c>
      <c r="HZ33">
        <v>52826</v>
      </c>
      <c r="IA33">
        <v>5</v>
      </c>
      <c r="IB33">
        <v>528</v>
      </c>
      <c r="IC33">
        <v>0</v>
      </c>
      <c r="ID33">
        <v>84103</v>
      </c>
      <c r="IE33">
        <v>1935</v>
      </c>
      <c r="IF33">
        <v>0</v>
      </c>
      <c r="IG33">
        <v>119</v>
      </c>
      <c r="IH33">
        <v>906</v>
      </c>
      <c r="II33">
        <v>0</v>
      </c>
      <c r="IJ33">
        <v>0</v>
      </c>
      <c r="IK33">
        <v>0</v>
      </c>
      <c r="IL33">
        <v>0</v>
      </c>
      <c r="IM33">
        <v>0</v>
      </c>
      <c r="IN33">
        <v>0</v>
      </c>
      <c r="IO33">
        <v>0</v>
      </c>
      <c r="IP33">
        <v>0</v>
      </c>
      <c r="IQ33">
        <v>0</v>
      </c>
      <c r="IR33" s="32">
        <v>95450</v>
      </c>
      <c r="IS33" s="32">
        <v>657248</v>
      </c>
      <c r="IT33">
        <v>0</v>
      </c>
      <c r="IU33">
        <v>0</v>
      </c>
      <c r="IV33">
        <v>0</v>
      </c>
      <c r="IW33">
        <v>0</v>
      </c>
      <c r="IX33" s="32">
        <v>156085</v>
      </c>
      <c r="IY33" s="32">
        <v>156018</v>
      </c>
      <c r="IZ33">
        <v>0</v>
      </c>
      <c r="JA33">
        <v>0</v>
      </c>
      <c r="JB33" s="32">
        <v>57451</v>
      </c>
      <c r="JC33" s="32">
        <v>427902</v>
      </c>
      <c r="JD33">
        <v>0</v>
      </c>
      <c r="JE33">
        <v>0</v>
      </c>
      <c r="JF33">
        <v>0</v>
      </c>
      <c r="JG33" s="32">
        <v>558645</v>
      </c>
      <c r="JH33">
        <v>0</v>
      </c>
      <c r="JI33" s="32">
        <v>1137543</v>
      </c>
      <c r="JJ33" s="32">
        <v>135400</v>
      </c>
      <c r="JK33" s="32">
        <v>1856509</v>
      </c>
      <c r="JL33">
        <v>0</v>
      </c>
      <c r="JM33" s="32">
        <v>1171800</v>
      </c>
      <c r="JN33" s="32">
        <v>1564619</v>
      </c>
      <c r="JO33">
        <v>0</v>
      </c>
      <c r="JP33" s="32">
        <v>2458950</v>
      </c>
      <c r="JQ33" s="32">
        <v>1497589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0</v>
      </c>
      <c r="JX33">
        <v>0</v>
      </c>
    </row>
    <row r="34" spans="1:284" ht="14.4" x14ac:dyDescent="0.3">
      <c r="A34" s="31">
        <v>46236</v>
      </c>
      <c r="B34">
        <v>0</v>
      </c>
      <c r="C34" t="s">
        <v>345</v>
      </c>
      <c r="D34" t="s">
        <v>346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 t="s">
        <v>345</v>
      </c>
      <c r="AO34" t="s">
        <v>345</v>
      </c>
      <c r="AP34" t="s">
        <v>345</v>
      </c>
      <c r="AQ34" t="s">
        <v>345</v>
      </c>
      <c r="AR34" t="s">
        <v>345</v>
      </c>
      <c r="AS34" t="s">
        <v>345</v>
      </c>
      <c r="AT34" t="s">
        <v>345</v>
      </c>
      <c r="AU34" t="s">
        <v>345</v>
      </c>
      <c r="AV34" t="s">
        <v>345</v>
      </c>
      <c r="AW34" t="s">
        <v>345</v>
      </c>
      <c r="AX34" t="s">
        <v>345</v>
      </c>
      <c r="AY34" t="s">
        <v>345</v>
      </c>
      <c r="AZ34" t="s">
        <v>345</v>
      </c>
      <c r="BA34" t="s">
        <v>345</v>
      </c>
      <c r="BB34" t="s">
        <v>345</v>
      </c>
      <c r="BC34" t="s">
        <v>345</v>
      </c>
      <c r="BD34" t="s">
        <v>345</v>
      </c>
      <c r="BE34" t="s">
        <v>345</v>
      </c>
      <c r="BF34" t="s">
        <v>345</v>
      </c>
      <c r="BG34" t="s">
        <v>345</v>
      </c>
      <c r="BH34" t="s">
        <v>345</v>
      </c>
      <c r="BI34" t="s">
        <v>345</v>
      </c>
      <c r="BJ34" t="s">
        <v>345</v>
      </c>
      <c r="BK34" t="s">
        <v>345</v>
      </c>
      <c r="BL34" t="s">
        <v>345</v>
      </c>
      <c r="BM34" t="s">
        <v>345</v>
      </c>
      <c r="BN34" t="s">
        <v>345</v>
      </c>
      <c r="BO34" t="s">
        <v>345</v>
      </c>
      <c r="BP34" t="s">
        <v>345</v>
      </c>
      <c r="BQ34" t="s">
        <v>345</v>
      </c>
      <c r="BR34" t="s">
        <v>345</v>
      </c>
      <c r="BS34" t="s">
        <v>345</v>
      </c>
      <c r="BT34" t="s">
        <v>345</v>
      </c>
      <c r="BU34" t="s">
        <v>345</v>
      </c>
      <c r="BV34" t="s">
        <v>345</v>
      </c>
      <c r="BW34">
        <v>0</v>
      </c>
      <c r="BX34">
        <v>0</v>
      </c>
      <c r="BY34">
        <v>15</v>
      </c>
      <c r="BZ34">
        <v>1704</v>
      </c>
      <c r="CA34">
        <v>0</v>
      </c>
      <c r="CB34">
        <v>0</v>
      </c>
      <c r="CC34">
        <v>0</v>
      </c>
      <c r="CD34">
        <v>0</v>
      </c>
      <c r="CE34">
        <v>9737</v>
      </c>
      <c r="CF34">
        <v>18299</v>
      </c>
      <c r="CG34">
        <v>0</v>
      </c>
      <c r="CH34">
        <v>0</v>
      </c>
      <c r="CI34">
        <v>7333</v>
      </c>
      <c r="CJ34">
        <v>30544</v>
      </c>
      <c r="CK34">
        <v>0</v>
      </c>
      <c r="CL34">
        <v>0</v>
      </c>
      <c r="CM34">
        <v>0</v>
      </c>
      <c r="CN34">
        <v>618</v>
      </c>
      <c r="CO34">
        <v>0</v>
      </c>
      <c r="CP34">
        <v>49406</v>
      </c>
      <c r="CQ34">
        <v>0</v>
      </c>
      <c r="CR34">
        <v>372</v>
      </c>
      <c r="CS34">
        <v>0</v>
      </c>
      <c r="CT34">
        <v>70907</v>
      </c>
      <c r="CU34">
        <v>1312</v>
      </c>
      <c r="CV34">
        <v>0</v>
      </c>
      <c r="CW34">
        <v>90</v>
      </c>
      <c r="CX34">
        <v>848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 t="s">
        <v>345</v>
      </c>
      <c r="DG34" t="s">
        <v>345</v>
      </c>
      <c r="DH34" t="s">
        <v>765</v>
      </c>
      <c r="DI34" t="s">
        <v>359</v>
      </c>
      <c r="DJ34" t="s">
        <v>345</v>
      </c>
      <c r="DK34" t="s">
        <v>345</v>
      </c>
      <c r="DL34" t="s">
        <v>345</v>
      </c>
      <c r="DM34" t="s">
        <v>345</v>
      </c>
      <c r="DN34" t="s">
        <v>524</v>
      </c>
      <c r="DO34" t="s">
        <v>345</v>
      </c>
      <c r="DP34" t="s">
        <v>345</v>
      </c>
      <c r="DQ34" t="s">
        <v>345</v>
      </c>
      <c r="DR34" t="s">
        <v>345</v>
      </c>
      <c r="DS34" t="s">
        <v>448</v>
      </c>
      <c r="DT34" t="s">
        <v>345</v>
      </c>
      <c r="DU34" t="s">
        <v>345</v>
      </c>
      <c r="DV34" t="s">
        <v>345</v>
      </c>
      <c r="DW34" t="s">
        <v>422</v>
      </c>
      <c r="DX34" t="s">
        <v>345</v>
      </c>
      <c r="DY34" t="s">
        <v>766</v>
      </c>
      <c r="DZ34" t="s">
        <v>346</v>
      </c>
      <c r="EA34" t="s">
        <v>767</v>
      </c>
      <c r="EB34" t="s">
        <v>345</v>
      </c>
      <c r="EC34" t="s">
        <v>535</v>
      </c>
      <c r="ED34" t="s">
        <v>768</v>
      </c>
      <c r="EE34" t="s">
        <v>345</v>
      </c>
      <c r="EF34" t="s">
        <v>345</v>
      </c>
      <c r="EG34" t="s">
        <v>531</v>
      </c>
      <c r="EH34" t="s">
        <v>345</v>
      </c>
      <c r="EI34" t="s">
        <v>345</v>
      </c>
      <c r="EJ34" t="s">
        <v>345</v>
      </c>
      <c r="EK34" t="s">
        <v>345</v>
      </c>
      <c r="EL34" t="s">
        <v>345</v>
      </c>
      <c r="EM34" t="s">
        <v>345</v>
      </c>
      <c r="EN34" t="s">
        <v>345</v>
      </c>
      <c r="EO34">
        <v>0</v>
      </c>
      <c r="EP34">
        <v>0</v>
      </c>
      <c r="EQ34">
        <v>1</v>
      </c>
      <c r="ER34">
        <v>9</v>
      </c>
      <c r="ES34">
        <v>0</v>
      </c>
      <c r="ET34">
        <v>0</v>
      </c>
      <c r="EU34">
        <v>0</v>
      </c>
      <c r="EV34">
        <v>0</v>
      </c>
      <c r="EW34">
        <v>90</v>
      </c>
      <c r="EX34">
        <v>0</v>
      </c>
      <c r="EY34">
        <v>0</v>
      </c>
      <c r="EZ34">
        <v>0</v>
      </c>
      <c r="FA34">
        <v>0</v>
      </c>
      <c r="FB34">
        <v>60</v>
      </c>
      <c r="FC34">
        <v>0</v>
      </c>
      <c r="FD34">
        <v>0</v>
      </c>
      <c r="FE34">
        <v>0</v>
      </c>
      <c r="FF34">
        <v>11</v>
      </c>
      <c r="FG34">
        <v>0</v>
      </c>
      <c r="FH34">
        <v>2646</v>
      </c>
      <c r="FI34">
        <v>3</v>
      </c>
      <c r="FJ34">
        <v>126</v>
      </c>
      <c r="FK34">
        <v>0</v>
      </c>
      <c r="FL34">
        <v>11601</v>
      </c>
      <c r="FM34">
        <v>589</v>
      </c>
      <c r="FN34">
        <v>0</v>
      </c>
      <c r="FO34">
        <v>0</v>
      </c>
      <c r="FP34">
        <v>29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0</v>
      </c>
      <c r="HH34">
        <v>0</v>
      </c>
      <c r="HI34">
        <v>16</v>
      </c>
      <c r="HJ34">
        <v>1713</v>
      </c>
      <c r="HK34">
        <v>0</v>
      </c>
      <c r="HL34">
        <v>0</v>
      </c>
      <c r="HM34">
        <v>0</v>
      </c>
      <c r="HN34">
        <v>0</v>
      </c>
      <c r="HO34">
        <v>9827</v>
      </c>
      <c r="HP34">
        <v>18299</v>
      </c>
      <c r="HQ34">
        <v>0</v>
      </c>
      <c r="HR34">
        <v>0</v>
      </c>
      <c r="HS34">
        <v>7333</v>
      </c>
      <c r="HT34">
        <v>30604</v>
      </c>
      <c r="HU34">
        <v>0</v>
      </c>
      <c r="HV34">
        <v>0</v>
      </c>
      <c r="HW34">
        <v>0</v>
      </c>
      <c r="HX34">
        <v>629</v>
      </c>
      <c r="HY34">
        <v>0</v>
      </c>
      <c r="HZ34">
        <v>52052</v>
      </c>
      <c r="IA34">
        <v>3</v>
      </c>
      <c r="IB34">
        <v>498</v>
      </c>
      <c r="IC34">
        <v>0</v>
      </c>
      <c r="ID34">
        <v>82508</v>
      </c>
      <c r="IE34">
        <v>1901</v>
      </c>
      <c r="IF34">
        <v>0</v>
      </c>
      <c r="IG34">
        <v>90</v>
      </c>
      <c r="IH34">
        <v>877</v>
      </c>
      <c r="II34">
        <v>0</v>
      </c>
      <c r="IJ34">
        <v>0</v>
      </c>
      <c r="IK34">
        <v>0</v>
      </c>
      <c r="IL34">
        <v>0</v>
      </c>
      <c r="IM34">
        <v>0</v>
      </c>
      <c r="IN34">
        <v>0</v>
      </c>
      <c r="IO34">
        <v>0</v>
      </c>
      <c r="IP34">
        <v>0</v>
      </c>
      <c r="IQ34">
        <v>0</v>
      </c>
      <c r="IR34" s="32">
        <v>104937</v>
      </c>
      <c r="IS34" s="32">
        <v>653100</v>
      </c>
      <c r="IT34">
        <v>0</v>
      </c>
      <c r="IU34">
        <v>0</v>
      </c>
      <c r="IV34">
        <v>0</v>
      </c>
      <c r="IW34">
        <v>0</v>
      </c>
      <c r="IX34" s="32">
        <v>137490</v>
      </c>
      <c r="IY34" s="32">
        <v>121959</v>
      </c>
      <c r="IZ34">
        <v>0</v>
      </c>
      <c r="JA34">
        <v>0</v>
      </c>
      <c r="JB34" s="32">
        <v>54995</v>
      </c>
      <c r="JC34" s="32">
        <v>432158</v>
      </c>
      <c r="JD34">
        <v>0</v>
      </c>
      <c r="JE34">
        <v>0</v>
      </c>
      <c r="JF34">
        <v>0</v>
      </c>
      <c r="JG34" s="32">
        <v>542595</v>
      </c>
      <c r="JH34">
        <v>0</v>
      </c>
      <c r="JI34" s="32">
        <v>1114095</v>
      </c>
      <c r="JJ34" s="32">
        <v>91000</v>
      </c>
      <c r="JK34" s="32">
        <v>1877135</v>
      </c>
      <c r="JL34">
        <v>0</v>
      </c>
      <c r="JM34" s="32">
        <v>1119431</v>
      </c>
      <c r="JN34" s="32">
        <v>1507306</v>
      </c>
      <c r="JO34">
        <v>0</v>
      </c>
      <c r="JP34" s="32">
        <v>2395289</v>
      </c>
      <c r="JQ34" s="32">
        <v>1441683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0</v>
      </c>
      <c r="JX34">
        <v>0</v>
      </c>
    </row>
    <row r="35" spans="1:284" ht="14.4" x14ac:dyDescent="0.3">
      <c r="A35" s="31">
        <v>46237</v>
      </c>
      <c r="B35">
        <v>0</v>
      </c>
      <c r="C35" t="s">
        <v>345</v>
      </c>
      <c r="D35" t="s">
        <v>346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 t="s">
        <v>345</v>
      </c>
      <c r="AO35" t="s">
        <v>345</v>
      </c>
      <c r="AP35" t="s">
        <v>345</v>
      </c>
      <c r="AQ35" t="s">
        <v>345</v>
      </c>
      <c r="AR35" t="s">
        <v>345</v>
      </c>
      <c r="AS35" t="s">
        <v>345</v>
      </c>
      <c r="AT35" t="s">
        <v>345</v>
      </c>
      <c r="AU35" t="s">
        <v>345</v>
      </c>
      <c r="AV35" t="s">
        <v>345</v>
      </c>
      <c r="AW35" t="s">
        <v>345</v>
      </c>
      <c r="AX35" t="s">
        <v>345</v>
      </c>
      <c r="AY35" t="s">
        <v>345</v>
      </c>
      <c r="AZ35" t="s">
        <v>345</v>
      </c>
      <c r="BA35" t="s">
        <v>345</v>
      </c>
      <c r="BB35" t="s">
        <v>345</v>
      </c>
      <c r="BC35" t="s">
        <v>345</v>
      </c>
      <c r="BD35" t="s">
        <v>345</v>
      </c>
      <c r="BE35" t="s">
        <v>345</v>
      </c>
      <c r="BF35" t="s">
        <v>345</v>
      </c>
      <c r="BG35" t="s">
        <v>345</v>
      </c>
      <c r="BH35" t="s">
        <v>345</v>
      </c>
      <c r="BI35" t="s">
        <v>345</v>
      </c>
      <c r="BJ35" t="s">
        <v>345</v>
      </c>
      <c r="BK35" t="s">
        <v>345</v>
      </c>
      <c r="BL35" t="s">
        <v>345</v>
      </c>
      <c r="BM35" t="s">
        <v>345</v>
      </c>
      <c r="BN35" t="s">
        <v>345</v>
      </c>
      <c r="BO35" t="s">
        <v>345</v>
      </c>
      <c r="BP35" t="s">
        <v>345</v>
      </c>
      <c r="BQ35" t="s">
        <v>345</v>
      </c>
      <c r="BR35" t="s">
        <v>345</v>
      </c>
      <c r="BS35" t="s">
        <v>345</v>
      </c>
      <c r="BT35" t="s">
        <v>345</v>
      </c>
      <c r="BU35" t="s">
        <v>345</v>
      </c>
      <c r="BV35" t="s">
        <v>345</v>
      </c>
      <c r="BW35">
        <v>0</v>
      </c>
      <c r="BX35">
        <v>0</v>
      </c>
      <c r="BY35">
        <v>84</v>
      </c>
      <c r="BZ35">
        <v>2617</v>
      </c>
      <c r="CA35">
        <v>0</v>
      </c>
      <c r="CB35">
        <v>0</v>
      </c>
      <c r="CC35">
        <v>0</v>
      </c>
      <c r="CD35">
        <v>0</v>
      </c>
      <c r="CE35">
        <v>15274</v>
      </c>
      <c r="CF35">
        <v>21781</v>
      </c>
      <c r="CG35">
        <v>0</v>
      </c>
      <c r="CH35">
        <v>0</v>
      </c>
      <c r="CI35">
        <v>9719</v>
      </c>
      <c r="CJ35">
        <v>45452</v>
      </c>
      <c r="CK35">
        <v>0</v>
      </c>
      <c r="CL35">
        <v>0</v>
      </c>
      <c r="CM35">
        <v>0</v>
      </c>
      <c r="CN35">
        <v>1583</v>
      </c>
      <c r="CO35">
        <v>0</v>
      </c>
      <c r="CP35">
        <v>50817</v>
      </c>
      <c r="CQ35">
        <v>0</v>
      </c>
      <c r="CR35">
        <v>636</v>
      </c>
      <c r="CS35">
        <v>0</v>
      </c>
      <c r="CT35">
        <v>73309</v>
      </c>
      <c r="CU35">
        <v>1321</v>
      </c>
      <c r="CV35">
        <v>0</v>
      </c>
      <c r="CW35">
        <v>163</v>
      </c>
      <c r="CX35">
        <v>884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 t="s">
        <v>345</v>
      </c>
      <c r="DG35" t="s">
        <v>345</v>
      </c>
      <c r="DH35" t="s">
        <v>769</v>
      </c>
      <c r="DI35" t="s">
        <v>770</v>
      </c>
      <c r="DJ35" t="s">
        <v>345</v>
      </c>
      <c r="DK35" t="s">
        <v>345</v>
      </c>
      <c r="DL35" t="s">
        <v>345</v>
      </c>
      <c r="DM35" t="s">
        <v>345</v>
      </c>
      <c r="DN35" t="s">
        <v>710</v>
      </c>
      <c r="DO35" t="s">
        <v>345</v>
      </c>
      <c r="DP35" t="s">
        <v>345</v>
      </c>
      <c r="DQ35" t="s">
        <v>345</v>
      </c>
      <c r="DR35" t="s">
        <v>345</v>
      </c>
      <c r="DS35" t="s">
        <v>432</v>
      </c>
      <c r="DT35" t="s">
        <v>345</v>
      </c>
      <c r="DU35" t="s">
        <v>345</v>
      </c>
      <c r="DV35" t="s">
        <v>345</v>
      </c>
      <c r="DW35" t="s">
        <v>771</v>
      </c>
      <c r="DX35" t="s">
        <v>345</v>
      </c>
      <c r="DY35" t="s">
        <v>525</v>
      </c>
      <c r="DZ35" t="s">
        <v>346</v>
      </c>
      <c r="EA35" t="s">
        <v>772</v>
      </c>
      <c r="EB35" t="s">
        <v>345</v>
      </c>
      <c r="EC35" t="s">
        <v>773</v>
      </c>
      <c r="ED35" t="s">
        <v>774</v>
      </c>
      <c r="EE35" t="s">
        <v>345</v>
      </c>
      <c r="EF35" t="s">
        <v>516</v>
      </c>
      <c r="EG35" t="s">
        <v>528</v>
      </c>
      <c r="EH35" t="s">
        <v>345</v>
      </c>
      <c r="EI35" t="s">
        <v>345</v>
      </c>
      <c r="EJ35" t="s">
        <v>345</v>
      </c>
      <c r="EK35" t="s">
        <v>345</v>
      </c>
      <c r="EL35" t="s">
        <v>345</v>
      </c>
      <c r="EM35" t="s">
        <v>345</v>
      </c>
      <c r="EN35" t="s">
        <v>345</v>
      </c>
      <c r="EO35">
        <v>0</v>
      </c>
      <c r="EP35">
        <v>0</v>
      </c>
      <c r="EQ35">
        <v>18</v>
      </c>
      <c r="ER35">
        <v>64</v>
      </c>
      <c r="ES35">
        <v>0</v>
      </c>
      <c r="ET35">
        <v>0</v>
      </c>
      <c r="EU35">
        <v>0</v>
      </c>
      <c r="EV35">
        <v>0</v>
      </c>
      <c r="EW35">
        <v>90</v>
      </c>
      <c r="EX35">
        <v>0</v>
      </c>
      <c r="EY35">
        <v>0</v>
      </c>
      <c r="EZ35">
        <v>0</v>
      </c>
      <c r="FA35">
        <v>0</v>
      </c>
      <c r="FB35">
        <v>65</v>
      </c>
      <c r="FC35">
        <v>0</v>
      </c>
      <c r="FD35">
        <v>0</v>
      </c>
      <c r="FE35">
        <v>0</v>
      </c>
      <c r="FF35">
        <v>37</v>
      </c>
      <c r="FG35">
        <v>0</v>
      </c>
      <c r="FH35">
        <v>2841</v>
      </c>
      <c r="FI35">
        <v>15</v>
      </c>
      <c r="FJ35">
        <v>136</v>
      </c>
      <c r="FK35">
        <v>0</v>
      </c>
      <c r="FL35">
        <v>12186</v>
      </c>
      <c r="FM35">
        <v>663</v>
      </c>
      <c r="FN35">
        <v>0</v>
      </c>
      <c r="FO35">
        <v>5</v>
      </c>
      <c r="FP35">
        <v>28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0</v>
      </c>
      <c r="HG35">
        <v>0</v>
      </c>
      <c r="HH35">
        <v>0</v>
      </c>
      <c r="HI35">
        <v>102</v>
      </c>
      <c r="HJ35">
        <v>2681</v>
      </c>
      <c r="HK35">
        <v>0</v>
      </c>
      <c r="HL35">
        <v>0</v>
      </c>
      <c r="HM35">
        <v>0</v>
      </c>
      <c r="HN35">
        <v>0</v>
      </c>
      <c r="HO35">
        <v>15364</v>
      </c>
      <c r="HP35">
        <v>21781</v>
      </c>
      <c r="HQ35">
        <v>0</v>
      </c>
      <c r="HR35">
        <v>0</v>
      </c>
      <c r="HS35">
        <v>9719</v>
      </c>
      <c r="HT35">
        <v>45517</v>
      </c>
      <c r="HU35">
        <v>0</v>
      </c>
      <c r="HV35">
        <v>0</v>
      </c>
      <c r="HW35">
        <v>0</v>
      </c>
      <c r="HX35">
        <v>1620</v>
      </c>
      <c r="HY35">
        <v>0</v>
      </c>
      <c r="HZ35">
        <v>53658</v>
      </c>
      <c r="IA35">
        <v>15</v>
      </c>
      <c r="IB35">
        <v>772</v>
      </c>
      <c r="IC35">
        <v>0</v>
      </c>
      <c r="ID35">
        <v>85495</v>
      </c>
      <c r="IE35">
        <v>1984</v>
      </c>
      <c r="IF35">
        <v>0</v>
      </c>
      <c r="IG35">
        <v>168</v>
      </c>
      <c r="IH35">
        <v>912</v>
      </c>
      <c r="II35">
        <v>0</v>
      </c>
      <c r="IJ35">
        <v>0</v>
      </c>
      <c r="IK35">
        <v>0</v>
      </c>
      <c r="IL35">
        <v>0</v>
      </c>
      <c r="IM35">
        <v>0</v>
      </c>
      <c r="IN35">
        <v>0</v>
      </c>
      <c r="IO35">
        <v>0</v>
      </c>
      <c r="IP35">
        <v>0</v>
      </c>
      <c r="IQ35">
        <v>0</v>
      </c>
      <c r="IR35" s="32">
        <v>141088</v>
      </c>
      <c r="IS35" s="32">
        <v>721612</v>
      </c>
      <c r="IT35">
        <v>0</v>
      </c>
      <c r="IU35">
        <v>0</v>
      </c>
      <c r="IV35">
        <v>0</v>
      </c>
      <c r="IW35">
        <v>0</v>
      </c>
      <c r="IX35" s="32">
        <v>112926</v>
      </c>
      <c r="IY35" s="32">
        <v>119730</v>
      </c>
      <c r="IZ35">
        <v>0</v>
      </c>
      <c r="JA35">
        <v>0</v>
      </c>
      <c r="JB35" s="32">
        <v>57532</v>
      </c>
      <c r="JC35" s="32">
        <v>508857</v>
      </c>
      <c r="JD35">
        <v>0</v>
      </c>
      <c r="JE35">
        <v>0</v>
      </c>
      <c r="JF35">
        <v>0</v>
      </c>
      <c r="JG35" s="32">
        <v>882831</v>
      </c>
      <c r="JH35">
        <v>0</v>
      </c>
      <c r="JI35" s="32">
        <v>1237932</v>
      </c>
      <c r="JJ35" s="32">
        <v>115200</v>
      </c>
      <c r="JK35" s="32">
        <v>2168460</v>
      </c>
      <c r="JL35">
        <v>0</v>
      </c>
      <c r="JM35" s="32">
        <v>1331358</v>
      </c>
      <c r="JN35" s="32">
        <v>1672433</v>
      </c>
      <c r="JO35">
        <v>0</v>
      </c>
      <c r="JP35" s="32">
        <v>2753940</v>
      </c>
      <c r="JQ35" s="32">
        <v>1656138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0</v>
      </c>
      <c r="JX35">
        <v>0</v>
      </c>
    </row>
    <row r="36" spans="1:284" ht="14.4" x14ac:dyDescent="0.3">
      <c r="A36" s="31">
        <v>46238</v>
      </c>
      <c r="B36">
        <v>0</v>
      </c>
      <c r="C36" t="s">
        <v>345</v>
      </c>
      <c r="D36" t="s">
        <v>346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 t="s">
        <v>345</v>
      </c>
      <c r="AO36" t="s">
        <v>345</v>
      </c>
      <c r="AP36" t="s">
        <v>345</v>
      </c>
      <c r="AQ36" t="s">
        <v>345</v>
      </c>
      <c r="AR36" t="s">
        <v>345</v>
      </c>
      <c r="AS36" t="s">
        <v>345</v>
      </c>
      <c r="AT36" t="s">
        <v>345</v>
      </c>
      <c r="AU36" t="s">
        <v>345</v>
      </c>
      <c r="AV36" t="s">
        <v>345</v>
      </c>
      <c r="AW36" t="s">
        <v>345</v>
      </c>
      <c r="AX36" t="s">
        <v>345</v>
      </c>
      <c r="AY36" t="s">
        <v>345</v>
      </c>
      <c r="AZ36" t="s">
        <v>345</v>
      </c>
      <c r="BA36" t="s">
        <v>345</v>
      </c>
      <c r="BB36" t="s">
        <v>345</v>
      </c>
      <c r="BC36" t="s">
        <v>345</v>
      </c>
      <c r="BD36" t="s">
        <v>345</v>
      </c>
      <c r="BE36" t="s">
        <v>345</v>
      </c>
      <c r="BF36" t="s">
        <v>345</v>
      </c>
      <c r="BG36" t="s">
        <v>345</v>
      </c>
      <c r="BH36" t="s">
        <v>345</v>
      </c>
      <c r="BI36" t="s">
        <v>345</v>
      </c>
      <c r="BJ36" t="s">
        <v>345</v>
      </c>
      <c r="BK36" t="s">
        <v>345</v>
      </c>
      <c r="BL36" t="s">
        <v>345</v>
      </c>
      <c r="BM36" t="s">
        <v>345</v>
      </c>
      <c r="BN36" t="s">
        <v>345</v>
      </c>
      <c r="BO36" t="s">
        <v>345</v>
      </c>
      <c r="BP36" t="s">
        <v>345</v>
      </c>
      <c r="BQ36" t="s">
        <v>345</v>
      </c>
      <c r="BR36" t="s">
        <v>345</v>
      </c>
      <c r="BS36" t="s">
        <v>345</v>
      </c>
      <c r="BT36" t="s">
        <v>345</v>
      </c>
      <c r="BU36" t="s">
        <v>345</v>
      </c>
      <c r="BV36" t="s">
        <v>345</v>
      </c>
      <c r="BW36">
        <v>0</v>
      </c>
      <c r="BX36">
        <v>0</v>
      </c>
      <c r="BY36">
        <v>100</v>
      </c>
      <c r="BZ36">
        <v>2587</v>
      </c>
      <c r="CA36">
        <v>0</v>
      </c>
      <c r="CB36">
        <v>0</v>
      </c>
      <c r="CC36">
        <v>0</v>
      </c>
      <c r="CD36">
        <v>0</v>
      </c>
      <c r="CE36">
        <v>13136</v>
      </c>
      <c r="CF36">
        <v>20779</v>
      </c>
      <c r="CG36">
        <v>0</v>
      </c>
      <c r="CH36">
        <v>0</v>
      </c>
      <c r="CI36">
        <v>10923</v>
      </c>
      <c r="CJ36">
        <v>42618</v>
      </c>
      <c r="CK36">
        <v>0</v>
      </c>
      <c r="CL36">
        <v>0</v>
      </c>
      <c r="CM36">
        <v>0</v>
      </c>
      <c r="CN36">
        <v>1415</v>
      </c>
      <c r="CO36">
        <v>0</v>
      </c>
      <c r="CP36">
        <v>50946</v>
      </c>
      <c r="CQ36">
        <v>0</v>
      </c>
      <c r="CR36">
        <v>590</v>
      </c>
      <c r="CS36">
        <v>0</v>
      </c>
      <c r="CT36">
        <v>73781</v>
      </c>
      <c r="CU36">
        <v>1194</v>
      </c>
      <c r="CV36">
        <v>0</v>
      </c>
      <c r="CW36">
        <v>155</v>
      </c>
      <c r="CX36">
        <v>858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 t="s">
        <v>345</v>
      </c>
      <c r="DG36" t="s">
        <v>345</v>
      </c>
      <c r="DH36" t="s">
        <v>775</v>
      </c>
      <c r="DI36" t="s">
        <v>499</v>
      </c>
      <c r="DJ36" t="s">
        <v>345</v>
      </c>
      <c r="DK36" t="s">
        <v>345</v>
      </c>
      <c r="DL36" t="s">
        <v>345</v>
      </c>
      <c r="DM36" t="s">
        <v>345</v>
      </c>
      <c r="DN36" t="s">
        <v>679</v>
      </c>
      <c r="DO36" t="s">
        <v>345</v>
      </c>
      <c r="DP36" t="s">
        <v>345</v>
      </c>
      <c r="DQ36" t="s">
        <v>345</v>
      </c>
      <c r="DR36" t="s">
        <v>345</v>
      </c>
      <c r="DS36" t="s">
        <v>366</v>
      </c>
      <c r="DT36" t="s">
        <v>345</v>
      </c>
      <c r="DU36" t="s">
        <v>345</v>
      </c>
      <c r="DV36" t="s">
        <v>345</v>
      </c>
      <c r="DW36" t="s">
        <v>776</v>
      </c>
      <c r="DX36" t="s">
        <v>345</v>
      </c>
      <c r="DY36" t="s">
        <v>777</v>
      </c>
      <c r="DZ36" t="s">
        <v>346</v>
      </c>
      <c r="EA36" t="s">
        <v>778</v>
      </c>
      <c r="EB36" t="s">
        <v>345</v>
      </c>
      <c r="EC36" t="s">
        <v>779</v>
      </c>
      <c r="ED36" t="s">
        <v>780</v>
      </c>
      <c r="EE36" t="s">
        <v>345</v>
      </c>
      <c r="EF36" t="s">
        <v>512</v>
      </c>
      <c r="EG36" t="s">
        <v>781</v>
      </c>
      <c r="EH36" t="s">
        <v>345</v>
      </c>
      <c r="EI36" t="s">
        <v>345</v>
      </c>
      <c r="EJ36" t="s">
        <v>345</v>
      </c>
      <c r="EK36" t="s">
        <v>345</v>
      </c>
      <c r="EL36" t="s">
        <v>345</v>
      </c>
      <c r="EM36" t="s">
        <v>345</v>
      </c>
      <c r="EN36" t="s">
        <v>345</v>
      </c>
      <c r="EO36">
        <v>0</v>
      </c>
      <c r="EP36">
        <v>0</v>
      </c>
      <c r="EQ36">
        <v>31</v>
      </c>
      <c r="ER36">
        <v>28</v>
      </c>
      <c r="ES36">
        <v>0</v>
      </c>
      <c r="ET36">
        <v>0</v>
      </c>
      <c r="EU36">
        <v>0</v>
      </c>
      <c r="EV36">
        <v>0</v>
      </c>
      <c r="EW36">
        <v>90</v>
      </c>
      <c r="EX36">
        <v>0</v>
      </c>
      <c r="EY36">
        <v>0</v>
      </c>
      <c r="EZ36">
        <v>0</v>
      </c>
      <c r="FA36">
        <v>0</v>
      </c>
      <c r="FB36">
        <v>148</v>
      </c>
      <c r="FC36">
        <v>0</v>
      </c>
      <c r="FD36">
        <v>0</v>
      </c>
      <c r="FE36">
        <v>0</v>
      </c>
      <c r="FF36">
        <v>92</v>
      </c>
      <c r="FG36">
        <v>0</v>
      </c>
      <c r="FH36">
        <v>2895</v>
      </c>
      <c r="FI36">
        <v>19</v>
      </c>
      <c r="FJ36">
        <v>135</v>
      </c>
      <c r="FK36">
        <v>0</v>
      </c>
      <c r="FL36">
        <v>12570</v>
      </c>
      <c r="FM36">
        <v>666</v>
      </c>
      <c r="FN36">
        <v>0</v>
      </c>
      <c r="FO36">
        <v>4</v>
      </c>
      <c r="FP36">
        <v>63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0</v>
      </c>
      <c r="HH36">
        <v>0</v>
      </c>
      <c r="HI36">
        <v>131</v>
      </c>
      <c r="HJ36">
        <v>2615</v>
      </c>
      <c r="HK36">
        <v>0</v>
      </c>
      <c r="HL36">
        <v>0</v>
      </c>
      <c r="HM36">
        <v>0</v>
      </c>
      <c r="HN36">
        <v>0</v>
      </c>
      <c r="HO36">
        <v>13226</v>
      </c>
      <c r="HP36">
        <v>20779</v>
      </c>
      <c r="HQ36">
        <v>0</v>
      </c>
      <c r="HR36">
        <v>0</v>
      </c>
      <c r="HS36">
        <v>10923</v>
      </c>
      <c r="HT36">
        <v>42766</v>
      </c>
      <c r="HU36">
        <v>0</v>
      </c>
      <c r="HV36">
        <v>0</v>
      </c>
      <c r="HW36">
        <v>0</v>
      </c>
      <c r="HX36">
        <v>1507</v>
      </c>
      <c r="HY36">
        <v>0</v>
      </c>
      <c r="HZ36">
        <v>53841</v>
      </c>
      <c r="IA36">
        <v>19</v>
      </c>
      <c r="IB36">
        <v>725</v>
      </c>
      <c r="IC36">
        <v>0</v>
      </c>
      <c r="ID36">
        <v>86351</v>
      </c>
      <c r="IE36">
        <v>1860</v>
      </c>
      <c r="IF36">
        <v>0</v>
      </c>
      <c r="IG36">
        <v>159</v>
      </c>
      <c r="IH36">
        <v>921</v>
      </c>
      <c r="II36">
        <v>0</v>
      </c>
      <c r="IJ36">
        <v>0</v>
      </c>
      <c r="IK36">
        <v>0</v>
      </c>
      <c r="IL36">
        <v>0</v>
      </c>
      <c r="IM36">
        <v>0</v>
      </c>
      <c r="IN36">
        <v>0</v>
      </c>
      <c r="IO36">
        <v>0</v>
      </c>
      <c r="IP36">
        <v>0</v>
      </c>
      <c r="IQ36">
        <v>0</v>
      </c>
      <c r="IR36" s="32">
        <v>81802</v>
      </c>
      <c r="IS36" s="32">
        <v>752649</v>
      </c>
      <c r="IT36">
        <v>0</v>
      </c>
      <c r="IU36">
        <v>0</v>
      </c>
      <c r="IV36">
        <v>0</v>
      </c>
      <c r="IW36">
        <v>0</v>
      </c>
      <c r="IX36" s="32">
        <v>130062</v>
      </c>
      <c r="IY36" s="32">
        <v>123572</v>
      </c>
      <c r="IZ36">
        <v>0</v>
      </c>
      <c r="JA36">
        <v>0</v>
      </c>
      <c r="JB36" s="32">
        <v>57059</v>
      </c>
      <c r="JC36" s="32">
        <v>520657</v>
      </c>
      <c r="JD36">
        <v>0</v>
      </c>
      <c r="JE36">
        <v>0</v>
      </c>
      <c r="JF36">
        <v>0</v>
      </c>
      <c r="JG36" s="32">
        <v>853938</v>
      </c>
      <c r="JH36">
        <v>0</v>
      </c>
      <c r="JI36" s="32">
        <v>1282258</v>
      </c>
      <c r="JJ36" s="32">
        <v>90053</v>
      </c>
      <c r="JK36" s="32">
        <v>2162116</v>
      </c>
      <c r="JL36">
        <v>0</v>
      </c>
      <c r="JM36" s="32">
        <v>1373162</v>
      </c>
      <c r="JN36" s="32">
        <v>1676426</v>
      </c>
      <c r="JO36">
        <v>0</v>
      </c>
      <c r="JP36" s="32">
        <v>2755818</v>
      </c>
      <c r="JQ36" s="32">
        <v>1645776</v>
      </c>
      <c r="JR36">
        <v>0</v>
      </c>
      <c r="JS36">
        <v>0</v>
      </c>
      <c r="JT36">
        <v>0</v>
      </c>
      <c r="JU36">
        <v>0</v>
      </c>
      <c r="JV36">
        <v>0</v>
      </c>
      <c r="JW36">
        <v>0</v>
      </c>
      <c r="JX36">
        <v>0</v>
      </c>
    </row>
    <row r="37" spans="1:284" ht="14.4" x14ac:dyDescent="0.3">
      <c r="A37" s="31">
        <v>46239</v>
      </c>
      <c r="B37">
        <v>0</v>
      </c>
      <c r="C37" t="s">
        <v>345</v>
      </c>
      <c r="D37" t="s">
        <v>346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 t="s">
        <v>345</v>
      </c>
      <c r="AO37" t="s">
        <v>345</v>
      </c>
      <c r="AP37" t="s">
        <v>345</v>
      </c>
      <c r="AQ37" t="s">
        <v>345</v>
      </c>
      <c r="AR37" t="s">
        <v>345</v>
      </c>
      <c r="AS37" t="s">
        <v>345</v>
      </c>
      <c r="AT37" t="s">
        <v>345</v>
      </c>
      <c r="AU37" t="s">
        <v>345</v>
      </c>
      <c r="AV37" t="s">
        <v>345</v>
      </c>
      <c r="AW37" t="s">
        <v>345</v>
      </c>
      <c r="AX37" t="s">
        <v>345</v>
      </c>
      <c r="AY37" t="s">
        <v>345</v>
      </c>
      <c r="AZ37" t="s">
        <v>345</v>
      </c>
      <c r="BA37" t="s">
        <v>345</v>
      </c>
      <c r="BB37" t="s">
        <v>345</v>
      </c>
      <c r="BC37" t="s">
        <v>345</v>
      </c>
      <c r="BD37" t="s">
        <v>345</v>
      </c>
      <c r="BE37" t="s">
        <v>345</v>
      </c>
      <c r="BF37" t="s">
        <v>345</v>
      </c>
      <c r="BG37" t="s">
        <v>345</v>
      </c>
      <c r="BH37" t="s">
        <v>345</v>
      </c>
      <c r="BI37" t="s">
        <v>345</v>
      </c>
      <c r="BJ37" t="s">
        <v>345</v>
      </c>
      <c r="BK37" t="s">
        <v>345</v>
      </c>
      <c r="BL37" t="s">
        <v>345</v>
      </c>
      <c r="BM37" t="s">
        <v>345</v>
      </c>
      <c r="BN37" t="s">
        <v>345</v>
      </c>
      <c r="BO37" t="s">
        <v>345</v>
      </c>
      <c r="BP37" t="s">
        <v>345</v>
      </c>
      <c r="BQ37" t="s">
        <v>345</v>
      </c>
      <c r="BR37" t="s">
        <v>345</v>
      </c>
      <c r="BS37" t="s">
        <v>345</v>
      </c>
      <c r="BT37" t="s">
        <v>345</v>
      </c>
      <c r="BU37" t="s">
        <v>345</v>
      </c>
      <c r="BV37" t="s">
        <v>345</v>
      </c>
      <c r="BW37">
        <v>0</v>
      </c>
      <c r="BX37">
        <v>0</v>
      </c>
      <c r="BY37">
        <v>31</v>
      </c>
      <c r="BZ37">
        <v>2344</v>
      </c>
      <c r="CA37">
        <v>0</v>
      </c>
      <c r="CB37">
        <v>0</v>
      </c>
      <c r="CC37">
        <v>0</v>
      </c>
      <c r="CD37">
        <v>0</v>
      </c>
      <c r="CE37">
        <v>15994</v>
      </c>
      <c r="CF37">
        <v>23496</v>
      </c>
      <c r="CG37">
        <v>0</v>
      </c>
      <c r="CH37">
        <v>0</v>
      </c>
      <c r="CI37">
        <v>10271</v>
      </c>
      <c r="CJ37">
        <v>45300</v>
      </c>
      <c r="CK37">
        <v>0</v>
      </c>
      <c r="CL37">
        <v>0</v>
      </c>
      <c r="CM37">
        <v>0</v>
      </c>
      <c r="CN37">
        <v>1377</v>
      </c>
      <c r="CO37">
        <v>0</v>
      </c>
      <c r="CP37">
        <v>51157</v>
      </c>
      <c r="CQ37">
        <v>0</v>
      </c>
      <c r="CR37">
        <v>510</v>
      </c>
      <c r="CS37">
        <v>0</v>
      </c>
      <c r="CT37">
        <v>73186</v>
      </c>
      <c r="CU37">
        <v>1320</v>
      </c>
      <c r="CV37">
        <v>0</v>
      </c>
      <c r="CW37">
        <v>167</v>
      </c>
      <c r="CX37">
        <v>843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 t="s">
        <v>345</v>
      </c>
      <c r="DG37" t="s">
        <v>345</v>
      </c>
      <c r="DH37" t="s">
        <v>782</v>
      </c>
      <c r="DI37" t="s">
        <v>575</v>
      </c>
      <c r="DJ37" t="s">
        <v>345</v>
      </c>
      <c r="DK37" t="s">
        <v>345</v>
      </c>
      <c r="DL37" t="s">
        <v>345</v>
      </c>
      <c r="DM37" t="s">
        <v>345</v>
      </c>
      <c r="DN37" t="s">
        <v>510</v>
      </c>
      <c r="DO37" t="s">
        <v>345</v>
      </c>
      <c r="DP37" t="s">
        <v>345</v>
      </c>
      <c r="DQ37" t="s">
        <v>345</v>
      </c>
      <c r="DR37" t="s">
        <v>345</v>
      </c>
      <c r="DS37" t="s">
        <v>405</v>
      </c>
      <c r="DT37" t="s">
        <v>345</v>
      </c>
      <c r="DU37" t="s">
        <v>345</v>
      </c>
      <c r="DV37" t="s">
        <v>345</v>
      </c>
      <c r="DW37" t="s">
        <v>783</v>
      </c>
      <c r="DX37" t="s">
        <v>345</v>
      </c>
      <c r="DY37" t="s">
        <v>467</v>
      </c>
      <c r="DZ37" t="s">
        <v>346</v>
      </c>
      <c r="EA37" t="s">
        <v>784</v>
      </c>
      <c r="EB37" t="s">
        <v>345</v>
      </c>
      <c r="EC37" t="s">
        <v>785</v>
      </c>
      <c r="ED37" t="s">
        <v>786</v>
      </c>
      <c r="EE37" t="s">
        <v>345</v>
      </c>
      <c r="EF37" t="s">
        <v>429</v>
      </c>
      <c r="EG37" t="s">
        <v>787</v>
      </c>
      <c r="EH37" t="s">
        <v>345</v>
      </c>
      <c r="EI37" t="s">
        <v>345</v>
      </c>
      <c r="EJ37" t="s">
        <v>345</v>
      </c>
      <c r="EK37" t="s">
        <v>345</v>
      </c>
      <c r="EL37" t="s">
        <v>345</v>
      </c>
      <c r="EM37" t="s">
        <v>345</v>
      </c>
      <c r="EN37" t="s">
        <v>345</v>
      </c>
      <c r="EO37">
        <v>0</v>
      </c>
      <c r="EP37">
        <v>0</v>
      </c>
      <c r="EQ37">
        <v>6</v>
      </c>
      <c r="ER37">
        <v>40</v>
      </c>
      <c r="ES37">
        <v>0</v>
      </c>
      <c r="ET37">
        <v>0</v>
      </c>
      <c r="EU37">
        <v>0</v>
      </c>
      <c r="EV37">
        <v>0</v>
      </c>
      <c r="EW37">
        <v>90</v>
      </c>
      <c r="EX37">
        <v>1</v>
      </c>
      <c r="EY37">
        <v>0</v>
      </c>
      <c r="EZ37">
        <v>0</v>
      </c>
      <c r="FA37">
        <v>0</v>
      </c>
      <c r="FB37">
        <v>170</v>
      </c>
      <c r="FC37">
        <v>0</v>
      </c>
      <c r="FD37">
        <v>0</v>
      </c>
      <c r="FE37">
        <v>0</v>
      </c>
      <c r="FF37">
        <v>17</v>
      </c>
      <c r="FG37">
        <v>0</v>
      </c>
      <c r="FH37">
        <v>2806</v>
      </c>
      <c r="FI37">
        <v>5</v>
      </c>
      <c r="FJ37">
        <v>129</v>
      </c>
      <c r="FK37">
        <v>0</v>
      </c>
      <c r="FL37">
        <v>12937</v>
      </c>
      <c r="FM37">
        <v>676</v>
      </c>
      <c r="FN37">
        <v>0</v>
      </c>
      <c r="FO37">
        <v>3</v>
      </c>
      <c r="FP37">
        <v>37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37</v>
      </c>
      <c r="HJ37">
        <v>2384</v>
      </c>
      <c r="HK37">
        <v>0</v>
      </c>
      <c r="HL37">
        <v>0</v>
      </c>
      <c r="HM37">
        <v>0</v>
      </c>
      <c r="HN37">
        <v>0</v>
      </c>
      <c r="HO37">
        <v>16084</v>
      </c>
      <c r="HP37">
        <v>23497</v>
      </c>
      <c r="HQ37">
        <v>0</v>
      </c>
      <c r="HR37">
        <v>0</v>
      </c>
      <c r="HS37">
        <v>10271</v>
      </c>
      <c r="HT37">
        <v>45470</v>
      </c>
      <c r="HU37">
        <v>0</v>
      </c>
      <c r="HV37">
        <v>0</v>
      </c>
      <c r="HW37">
        <v>0</v>
      </c>
      <c r="HX37">
        <v>1394</v>
      </c>
      <c r="HY37">
        <v>0</v>
      </c>
      <c r="HZ37">
        <v>53963</v>
      </c>
      <c r="IA37">
        <v>5</v>
      </c>
      <c r="IB37">
        <v>639</v>
      </c>
      <c r="IC37">
        <v>0</v>
      </c>
      <c r="ID37">
        <v>86123</v>
      </c>
      <c r="IE37">
        <v>1996</v>
      </c>
      <c r="IF37">
        <v>0</v>
      </c>
      <c r="IG37">
        <v>170</v>
      </c>
      <c r="IH37">
        <v>880</v>
      </c>
      <c r="II37">
        <v>0</v>
      </c>
      <c r="IJ37">
        <v>0</v>
      </c>
      <c r="IK37">
        <v>0</v>
      </c>
      <c r="IL37">
        <v>0</v>
      </c>
      <c r="IM37">
        <v>0</v>
      </c>
      <c r="IN37">
        <v>0</v>
      </c>
      <c r="IO37">
        <v>0</v>
      </c>
      <c r="IP37">
        <v>0</v>
      </c>
      <c r="IQ37">
        <v>0</v>
      </c>
      <c r="IR37" s="32">
        <v>144919</v>
      </c>
      <c r="IS37" s="32">
        <v>830017</v>
      </c>
      <c r="IT37">
        <v>0</v>
      </c>
      <c r="IU37">
        <v>0</v>
      </c>
      <c r="IV37">
        <v>0</v>
      </c>
      <c r="IW37">
        <v>0</v>
      </c>
      <c r="IX37" s="32">
        <v>125600</v>
      </c>
      <c r="IY37" s="32">
        <v>128346</v>
      </c>
      <c r="IZ37">
        <v>0</v>
      </c>
      <c r="JA37">
        <v>0</v>
      </c>
      <c r="JB37" s="32">
        <v>56626</v>
      </c>
      <c r="JC37" s="32">
        <v>504930</v>
      </c>
      <c r="JD37">
        <v>0</v>
      </c>
      <c r="JE37">
        <v>0</v>
      </c>
      <c r="JF37">
        <v>0</v>
      </c>
      <c r="JG37" s="32">
        <v>727626</v>
      </c>
      <c r="JH37">
        <v>0</v>
      </c>
      <c r="JI37" s="32">
        <v>1220687</v>
      </c>
      <c r="JJ37" s="32">
        <v>92400</v>
      </c>
      <c r="JK37" s="32">
        <v>2091288</v>
      </c>
      <c r="JL37">
        <v>0</v>
      </c>
      <c r="JM37" s="32">
        <v>1280832</v>
      </c>
      <c r="JN37" s="32">
        <v>1596101</v>
      </c>
      <c r="JO37">
        <v>0</v>
      </c>
      <c r="JP37" s="32">
        <v>2662465</v>
      </c>
      <c r="JQ37" s="32">
        <v>1553955</v>
      </c>
      <c r="JR37">
        <v>0</v>
      </c>
      <c r="JS37">
        <v>0</v>
      </c>
      <c r="JT37">
        <v>0</v>
      </c>
      <c r="JU37">
        <v>0</v>
      </c>
      <c r="JV37">
        <v>0</v>
      </c>
      <c r="JW37">
        <v>0</v>
      </c>
      <c r="JX37">
        <v>0</v>
      </c>
    </row>
    <row r="38" spans="1:284" ht="14.4" x14ac:dyDescent="0.3">
      <c r="A38" s="31">
        <v>46240</v>
      </c>
      <c r="B38">
        <v>0</v>
      </c>
      <c r="C38" t="s">
        <v>345</v>
      </c>
      <c r="D38" t="s">
        <v>346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 t="s">
        <v>345</v>
      </c>
      <c r="AO38" t="s">
        <v>345</v>
      </c>
      <c r="AP38" t="s">
        <v>345</v>
      </c>
      <c r="AQ38" t="s">
        <v>345</v>
      </c>
      <c r="AR38" t="s">
        <v>345</v>
      </c>
      <c r="AS38" t="s">
        <v>345</v>
      </c>
      <c r="AT38" t="s">
        <v>345</v>
      </c>
      <c r="AU38" t="s">
        <v>345</v>
      </c>
      <c r="AV38" t="s">
        <v>345</v>
      </c>
      <c r="AW38" t="s">
        <v>345</v>
      </c>
      <c r="AX38" t="s">
        <v>345</v>
      </c>
      <c r="AY38" t="s">
        <v>345</v>
      </c>
      <c r="AZ38" t="s">
        <v>345</v>
      </c>
      <c r="BA38" t="s">
        <v>345</v>
      </c>
      <c r="BB38" t="s">
        <v>345</v>
      </c>
      <c r="BC38" t="s">
        <v>345</v>
      </c>
      <c r="BD38" t="s">
        <v>345</v>
      </c>
      <c r="BE38" t="s">
        <v>345</v>
      </c>
      <c r="BF38" t="s">
        <v>345</v>
      </c>
      <c r="BG38" t="s">
        <v>345</v>
      </c>
      <c r="BH38" t="s">
        <v>345</v>
      </c>
      <c r="BI38" t="s">
        <v>345</v>
      </c>
      <c r="BJ38" t="s">
        <v>345</v>
      </c>
      <c r="BK38" t="s">
        <v>345</v>
      </c>
      <c r="BL38" t="s">
        <v>345</v>
      </c>
      <c r="BM38" t="s">
        <v>345</v>
      </c>
      <c r="BN38" t="s">
        <v>345</v>
      </c>
      <c r="BO38" t="s">
        <v>345</v>
      </c>
      <c r="BP38" t="s">
        <v>345</v>
      </c>
      <c r="BQ38" t="s">
        <v>345</v>
      </c>
      <c r="BR38" t="s">
        <v>345</v>
      </c>
      <c r="BS38" t="s">
        <v>345</v>
      </c>
      <c r="BT38" t="s">
        <v>345</v>
      </c>
      <c r="BU38" t="s">
        <v>345</v>
      </c>
      <c r="BV38" t="s">
        <v>345</v>
      </c>
      <c r="BW38">
        <v>0</v>
      </c>
      <c r="BX38">
        <v>0</v>
      </c>
      <c r="BY38">
        <v>33</v>
      </c>
      <c r="BZ38">
        <v>2261</v>
      </c>
      <c r="CA38">
        <v>0</v>
      </c>
      <c r="CB38">
        <v>0</v>
      </c>
      <c r="CC38">
        <v>0</v>
      </c>
      <c r="CD38">
        <v>0</v>
      </c>
      <c r="CE38">
        <v>12676</v>
      </c>
      <c r="CF38">
        <v>20347</v>
      </c>
      <c r="CG38">
        <v>0</v>
      </c>
      <c r="CH38">
        <v>0</v>
      </c>
      <c r="CI38">
        <v>11900</v>
      </c>
      <c r="CJ38">
        <v>45774</v>
      </c>
      <c r="CK38">
        <v>0</v>
      </c>
      <c r="CL38">
        <v>0</v>
      </c>
      <c r="CM38">
        <v>0</v>
      </c>
      <c r="CN38">
        <v>1387</v>
      </c>
      <c r="CO38">
        <v>0</v>
      </c>
      <c r="CP38">
        <v>51142</v>
      </c>
      <c r="CQ38">
        <v>0</v>
      </c>
      <c r="CR38">
        <v>475</v>
      </c>
      <c r="CS38">
        <v>0</v>
      </c>
      <c r="CT38">
        <v>75151</v>
      </c>
      <c r="CU38">
        <v>1202</v>
      </c>
      <c r="CV38">
        <v>0</v>
      </c>
      <c r="CW38">
        <v>148</v>
      </c>
      <c r="CX38">
        <v>856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 t="s">
        <v>345</v>
      </c>
      <c r="DG38" t="s">
        <v>345</v>
      </c>
      <c r="DH38" t="s">
        <v>443</v>
      </c>
      <c r="DI38" t="s">
        <v>788</v>
      </c>
      <c r="DJ38" t="s">
        <v>345</v>
      </c>
      <c r="DK38" t="s">
        <v>345</v>
      </c>
      <c r="DL38" t="s">
        <v>345</v>
      </c>
      <c r="DM38" t="s">
        <v>345</v>
      </c>
      <c r="DN38" t="s">
        <v>454</v>
      </c>
      <c r="DO38" t="s">
        <v>345</v>
      </c>
      <c r="DP38" t="s">
        <v>345</v>
      </c>
      <c r="DQ38" t="s">
        <v>345</v>
      </c>
      <c r="DR38" t="s">
        <v>345</v>
      </c>
      <c r="DS38" t="s">
        <v>393</v>
      </c>
      <c r="DT38" t="s">
        <v>345</v>
      </c>
      <c r="DU38" t="s">
        <v>345</v>
      </c>
      <c r="DV38" t="s">
        <v>345</v>
      </c>
      <c r="DW38" t="s">
        <v>789</v>
      </c>
      <c r="DX38" t="s">
        <v>345</v>
      </c>
      <c r="DY38" t="s">
        <v>724</v>
      </c>
      <c r="DZ38" t="s">
        <v>346</v>
      </c>
      <c r="EA38" t="s">
        <v>790</v>
      </c>
      <c r="EB38" t="s">
        <v>345</v>
      </c>
      <c r="EC38" t="s">
        <v>791</v>
      </c>
      <c r="ED38" t="s">
        <v>514</v>
      </c>
      <c r="EE38" t="s">
        <v>345</v>
      </c>
      <c r="EF38" t="s">
        <v>507</v>
      </c>
      <c r="EG38" t="s">
        <v>658</v>
      </c>
      <c r="EH38" t="s">
        <v>345</v>
      </c>
      <c r="EI38" t="s">
        <v>345</v>
      </c>
      <c r="EJ38" t="s">
        <v>345</v>
      </c>
      <c r="EK38" t="s">
        <v>345</v>
      </c>
      <c r="EL38" t="s">
        <v>345</v>
      </c>
      <c r="EM38" t="s">
        <v>345</v>
      </c>
      <c r="EN38" t="s">
        <v>345</v>
      </c>
      <c r="EO38">
        <v>0</v>
      </c>
      <c r="EP38">
        <v>0</v>
      </c>
      <c r="EQ38">
        <v>2</v>
      </c>
      <c r="ER38">
        <v>39</v>
      </c>
      <c r="ES38">
        <v>0</v>
      </c>
      <c r="ET38">
        <v>0</v>
      </c>
      <c r="EU38">
        <v>0</v>
      </c>
      <c r="EV38">
        <v>0</v>
      </c>
      <c r="EW38">
        <v>90</v>
      </c>
      <c r="EX38">
        <v>0</v>
      </c>
      <c r="EY38">
        <v>0</v>
      </c>
      <c r="EZ38">
        <v>0</v>
      </c>
      <c r="FA38">
        <v>0</v>
      </c>
      <c r="FB38">
        <v>133</v>
      </c>
      <c r="FC38">
        <v>0</v>
      </c>
      <c r="FD38">
        <v>0</v>
      </c>
      <c r="FE38">
        <v>0</v>
      </c>
      <c r="FF38">
        <v>13</v>
      </c>
      <c r="FG38">
        <v>0</v>
      </c>
      <c r="FH38">
        <v>2779</v>
      </c>
      <c r="FI38">
        <v>5</v>
      </c>
      <c r="FJ38">
        <v>127</v>
      </c>
      <c r="FK38">
        <v>0</v>
      </c>
      <c r="FL38">
        <v>12728</v>
      </c>
      <c r="FM38">
        <v>613</v>
      </c>
      <c r="FN38">
        <v>0</v>
      </c>
      <c r="FO38">
        <v>4</v>
      </c>
      <c r="FP38">
        <v>45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35</v>
      </c>
      <c r="HJ38">
        <v>2300</v>
      </c>
      <c r="HK38">
        <v>0</v>
      </c>
      <c r="HL38">
        <v>0</v>
      </c>
      <c r="HM38">
        <v>0</v>
      </c>
      <c r="HN38">
        <v>0</v>
      </c>
      <c r="HO38">
        <v>12766</v>
      </c>
      <c r="HP38">
        <v>20347</v>
      </c>
      <c r="HQ38">
        <v>0</v>
      </c>
      <c r="HR38">
        <v>0</v>
      </c>
      <c r="HS38">
        <v>11900</v>
      </c>
      <c r="HT38">
        <v>45907</v>
      </c>
      <c r="HU38">
        <v>0</v>
      </c>
      <c r="HV38">
        <v>0</v>
      </c>
      <c r="HW38">
        <v>0</v>
      </c>
      <c r="HX38">
        <v>1400</v>
      </c>
      <c r="HY38">
        <v>0</v>
      </c>
      <c r="HZ38">
        <v>53921</v>
      </c>
      <c r="IA38">
        <v>5</v>
      </c>
      <c r="IB38">
        <v>602</v>
      </c>
      <c r="IC38">
        <v>0</v>
      </c>
      <c r="ID38">
        <v>87879</v>
      </c>
      <c r="IE38">
        <v>1815</v>
      </c>
      <c r="IF38">
        <v>0</v>
      </c>
      <c r="IG38">
        <v>152</v>
      </c>
      <c r="IH38">
        <v>901</v>
      </c>
      <c r="II38">
        <v>0</v>
      </c>
      <c r="IJ38">
        <v>0</v>
      </c>
      <c r="IK38">
        <v>0</v>
      </c>
      <c r="IL38">
        <v>0</v>
      </c>
      <c r="IM38">
        <v>0</v>
      </c>
      <c r="IN38">
        <v>0</v>
      </c>
      <c r="IO38">
        <v>0</v>
      </c>
      <c r="IP38">
        <v>0</v>
      </c>
      <c r="IQ38">
        <v>0</v>
      </c>
      <c r="IR38" s="32">
        <v>173286</v>
      </c>
      <c r="IS38" s="32">
        <v>702330</v>
      </c>
      <c r="IT38">
        <v>0</v>
      </c>
      <c r="IU38">
        <v>0</v>
      </c>
      <c r="IV38">
        <v>0</v>
      </c>
      <c r="IW38">
        <v>0</v>
      </c>
      <c r="IX38" s="32">
        <v>141367</v>
      </c>
      <c r="IY38" s="32">
        <v>130179</v>
      </c>
      <c r="IZ38">
        <v>0</v>
      </c>
      <c r="JA38">
        <v>0</v>
      </c>
      <c r="JB38" s="32">
        <v>56300</v>
      </c>
      <c r="JC38" s="32">
        <v>484985</v>
      </c>
      <c r="JD38">
        <v>0</v>
      </c>
      <c r="JE38">
        <v>0</v>
      </c>
      <c r="JF38">
        <v>0</v>
      </c>
      <c r="JG38" s="32">
        <v>745773</v>
      </c>
      <c r="JH38">
        <v>0</v>
      </c>
      <c r="JI38" s="32">
        <v>1185022</v>
      </c>
      <c r="JJ38" s="32">
        <v>220600</v>
      </c>
      <c r="JK38" s="32">
        <v>1996887</v>
      </c>
      <c r="JL38">
        <v>0</v>
      </c>
      <c r="JM38" s="32">
        <v>1253831</v>
      </c>
      <c r="JN38" s="32">
        <v>1537261</v>
      </c>
      <c r="JO38">
        <v>0</v>
      </c>
      <c r="JP38" s="32">
        <v>2525099</v>
      </c>
      <c r="JQ38" s="32">
        <v>1533635</v>
      </c>
      <c r="JR38">
        <v>0</v>
      </c>
      <c r="JS38">
        <v>0</v>
      </c>
      <c r="JT38">
        <v>0</v>
      </c>
      <c r="JU38">
        <v>0</v>
      </c>
      <c r="JV38">
        <v>0</v>
      </c>
      <c r="JW38">
        <v>0</v>
      </c>
      <c r="JX38">
        <v>0</v>
      </c>
    </row>
    <row r="39" spans="1:284" ht="14.4" x14ac:dyDescent="0.3">
      <c r="A39" s="31">
        <v>46241</v>
      </c>
      <c r="B39">
        <v>0</v>
      </c>
      <c r="C39" t="s">
        <v>345</v>
      </c>
      <c r="D39" t="s">
        <v>346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 t="s">
        <v>345</v>
      </c>
      <c r="AO39" t="s">
        <v>345</v>
      </c>
      <c r="AP39" t="s">
        <v>345</v>
      </c>
      <c r="AQ39" t="s">
        <v>345</v>
      </c>
      <c r="AR39" t="s">
        <v>345</v>
      </c>
      <c r="AS39" t="s">
        <v>345</v>
      </c>
      <c r="AT39" t="s">
        <v>345</v>
      </c>
      <c r="AU39" t="s">
        <v>345</v>
      </c>
      <c r="AV39" t="s">
        <v>345</v>
      </c>
      <c r="AW39" t="s">
        <v>345</v>
      </c>
      <c r="AX39" t="s">
        <v>345</v>
      </c>
      <c r="AY39" t="s">
        <v>345</v>
      </c>
      <c r="AZ39" t="s">
        <v>345</v>
      </c>
      <c r="BA39" t="s">
        <v>345</v>
      </c>
      <c r="BB39" t="s">
        <v>345</v>
      </c>
      <c r="BC39" t="s">
        <v>345</v>
      </c>
      <c r="BD39" t="s">
        <v>345</v>
      </c>
      <c r="BE39" t="s">
        <v>345</v>
      </c>
      <c r="BF39" t="s">
        <v>345</v>
      </c>
      <c r="BG39" t="s">
        <v>345</v>
      </c>
      <c r="BH39" t="s">
        <v>345</v>
      </c>
      <c r="BI39" t="s">
        <v>345</v>
      </c>
      <c r="BJ39" t="s">
        <v>345</v>
      </c>
      <c r="BK39" t="s">
        <v>345</v>
      </c>
      <c r="BL39" t="s">
        <v>345</v>
      </c>
      <c r="BM39" t="s">
        <v>345</v>
      </c>
      <c r="BN39" t="s">
        <v>345</v>
      </c>
      <c r="BO39" t="s">
        <v>345</v>
      </c>
      <c r="BP39" t="s">
        <v>345</v>
      </c>
      <c r="BQ39" t="s">
        <v>345</v>
      </c>
      <c r="BR39" t="s">
        <v>345</v>
      </c>
      <c r="BS39" t="s">
        <v>345</v>
      </c>
      <c r="BT39" t="s">
        <v>345</v>
      </c>
      <c r="BU39" t="s">
        <v>345</v>
      </c>
      <c r="BV39" t="s">
        <v>345</v>
      </c>
      <c r="BW39">
        <v>0</v>
      </c>
      <c r="BX39">
        <v>0</v>
      </c>
      <c r="BY39">
        <v>52</v>
      </c>
      <c r="BZ39">
        <v>2146</v>
      </c>
      <c r="CA39">
        <v>0</v>
      </c>
      <c r="CB39">
        <v>0</v>
      </c>
      <c r="CC39">
        <v>0</v>
      </c>
      <c r="CD39">
        <v>0</v>
      </c>
      <c r="CE39">
        <v>12791</v>
      </c>
      <c r="CF39">
        <v>19315</v>
      </c>
      <c r="CG39">
        <v>0</v>
      </c>
      <c r="CH39">
        <v>0</v>
      </c>
      <c r="CI39">
        <v>10767</v>
      </c>
      <c r="CJ39">
        <v>45849</v>
      </c>
      <c r="CK39">
        <v>0</v>
      </c>
      <c r="CL39">
        <v>0</v>
      </c>
      <c r="CM39">
        <v>0</v>
      </c>
      <c r="CN39">
        <v>1311</v>
      </c>
      <c r="CO39">
        <v>0</v>
      </c>
      <c r="CP39">
        <v>50436</v>
      </c>
      <c r="CQ39">
        <v>0</v>
      </c>
      <c r="CR39">
        <v>461</v>
      </c>
      <c r="CS39">
        <v>0</v>
      </c>
      <c r="CT39">
        <v>73507</v>
      </c>
      <c r="CU39">
        <v>1252</v>
      </c>
      <c r="CV39">
        <v>0</v>
      </c>
      <c r="CW39">
        <v>139</v>
      </c>
      <c r="CX39">
        <v>833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 t="s">
        <v>345</v>
      </c>
      <c r="DG39" t="s">
        <v>345</v>
      </c>
      <c r="DH39" t="s">
        <v>464</v>
      </c>
      <c r="DI39" t="s">
        <v>792</v>
      </c>
      <c r="DJ39" t="s">
        <v>345</v>
      </c>
      <c r="DK39" t="s">
        <v>345</v>
      </c>
      <c r="DL39" t="s">
        <v>345</v>
      </c>
      <c r="DM39" t="s">
        <v>345</v>
      </c>
      <c r="DN39" t="s">
        <v>454</v>
      </c>
      <c r="DO39" t="s">
        <v>345</v>
      </c>
      <c r="DP39" t="s">
        <v>345</v>
      </c>
      <c r="DQ39" t="s">
        <v>345</v>
      </c>
      <c r="DR39" t="s">
        <v>397</v>
      </c>
      <c r="DS39" t="s">
        <v>474</v>
      </c>
      <c r="DT39" t="s">
        <v>345</v>
      </c>
      <c r="DU39" t="s">
        <v>345</v>
      </c>
      <c r="DV39" t="s">
        <v>345</v>
      </c>
      <c r="DW39" t="s">
        <v>793</v>
      </c>
      <c r="DX39" t="s">
        <v>345</v>
      </c>
      <c r="DY39" t="s">
        <v>578</v>
      </c>
      <c r="DZ39" t="s">
        <v>346</v>
      </c>
      <c r="EA39" t="s">
        <v>794</v>
      </c>
      <c r="EB39" t="s">
        <v>345</v>
      </c>
      <c r="EC39" t="s">
        <v>795</v>
      </c>
      <c r="ED39" t="s">
        <v>796</v>
      </c>
      <c r="EE39" t="s">
        <v>345</v>
      </c>
      <c r="EF39" t="s">
        <v>462</v>
      </c>
      <c r="EG39" t="s">
        <v>550</v>
      </c>
      <c r="EH39" t="s">
        <v>345</v>
      </c>
      <c r="EI39" t="s">
        <v>345</v>
      </c>
      <c r="EJ39" t="s">
        <v>345</v>
      </c>
      <c r="EK39" t="s">
        <v>345</v>
      </c>
      <c r="EL39" t="s">
        <v>345</v>
      </c>
      <c r="EM39" t="s">
        <v>345</v>
      </c>
      <c r="EN39" t="s">
        <v>345</v>
      </c>
      <c r="EO39">
        <v>0</v>
      </c>
      <c r="EP39">
        <v>0</v>
      </c>
      <c r="EQ39">
        <v>13</v>
      </c>
      <c r="ER39">
        <v>239</v>
      </c>
      <c r="ES39">
        <v>0</v>
      </c>
      <c r="ET39">
        <v>0</v>
      </c>
      <c r="EU39">
        <v>0</v>
      </c>
      <c r="EV39">
        <v>0</v>
      </c>
      <c r="EW39">
        <v>90</v>
      </c>
      <c r="EX39">
        <v>0</v>
      </c>
      <c r="EY39">
        <v>0</v>
      </c>
      <c r="EZ39">
        <v>0</v>
      </c>
      <c r="FA39">
        <v>2</v>
      </c>
      <c r="FB39">
        <v>885</v>
      </c>
      <c r="FC39">
        <v>0</v>
      </c>
      <c r="FD39">
        <v>0</v>
      </c>
      <c r="FE39">
        <v>0</v>
      </c>
      <c r="FF39">
        <v>40</v>
      </c>
      <c r="FG39">
        <v>0</v>
      </c>
      <c r="FH39">
        <v>4088</v>
      </c>
      <c r="FI39">
        <v>7</v>
      </c>
      <c r="FJ39">
        <v>131</v>
      </c>
      <c r="FK39">
        <v>0</v>
      </c>
      <c r="FL39">
        <v>13701</v>
      </c>
      <c r="FM39">
        <v>601</v>
      </c>
      <c r="FN39">
        <v>0</v>
      </c>
      <c r="FO39">
        <v>3</v>
      </c>
      <c r="FP39">
        <v>47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0</v>
      </c>
      <c r="GX39">
        <v>0</v>
      </c>
      <c r="GY39">
        <v>0</v>
      </c>
      <c r="GZ39">
        <v>0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0</v>
      </c>
      <c r="HH39">
        <v>0</v>
      </c>
      <c r="HI39">
        <v>65</v>
      </c>
      <c r="HJ39">
        <v>2385</v>
      </c>
      <c r="HK39">
        <v>0</v>
      </c>
      <c r="HL39">
        <v>0</v>
      </c>
      <c r="HM39">
        <v>0</v>
      </c>
      <c r="HN39">
        <v>0</v>
      </c>
      <c r="HO39">
        <v>12881</v>
      </c>
      <c r="HP39">
        <v>19315</v>
      </c>
      <c r="HQ39">
        <v>0</v>
      </c>
      <c r="HR39">
        <v>0</v>
      </c>
      <c r="HS39">
        <v>10769</v>
      </c>
      <c r="HT39">
        <v>46734</v>
      </c>
      <c r="HU39">
        <v>0</v>
      </c>
      <c r="HV39">
        <v>0</v>
      </c>
      <c r="HW39">
        <v>0</v>
      </c>
      <c r="HX39">
        <v>1351</v>
      </c>
      <c r="HY39">
        <v>0</v>
      </c>
      <c r="HZ39">
        <v>54524</v>
      </c>
      <c r="IA39">
        <v>7</v>
      </c>
      <c r="IB39">
        <v>592</v>
      </c>
      <c r="IC39">
        <v>0</v>
      </c>
      <c r="ID39">
        <v>87208</v>
      </c>
      <c r="IE39">
        <v>1853</v>
      </c>
      <c r="IF39">
        <v>0</v>
      </c>
      <c r="IG39">
        <v>142</v>
      </c>
      <c r="IH39">
        <v>880</v>
      </c>
      <c r="II39">
        <v>0</v>
      </c>
      <c r="IJ39">
        <v>0</v>
      </c>
      <c r="IK39">
        <v>0</v>
      </c>
      <c r="IL39">
        <v>0</v>
      </c>
      <c r="IM39">
        <v>0</v>
      </c>
      <c r="IN39">
        <v>0</v>
      </c>
      <c r="IO39">
        <v>0</v>
      </c>
      <c r="IP39">
        <v>0</v>
      </c>
      <c r="IQ39">
        <v>0</v>
      </c>
      <c r="IR39" s="32">
        <v>82354</v>
      </c>
      <c r="IS39" s="32">
        <v>3376978</v>
      </c>
      <c r="IT39">
        <v>0</v>
      </c>
      <c r="IU39">
        <v>0</v>
      </c>
      <c r="IV39">
        <v>0</v>
      </c>
      <c r="IW39">
        <v>0</v>
      </c>
      <c r="IX39" s="32">
        <v>124541</v>
      </c>
      <c r="IY39" s="32">
        <v>138551</v>
      </c>
      <c r="IZ39">
        <v>0</v>
      </c>
      <c r="JA39">
        <v>0</v>
      </c>
      <c r="JB39" s="32">
        <v>62428</v>
      </c>
      <c r="JC39" s="32">
        <v>943357</v>
      </c>
      <c r="JD39">
        <v>0</v>
      </c>
      <c r="JE39">
        <v>0</v>
      </c>
      <c r="JF39">
        <v>0</v>
      </c>
      <c r="JG39" s="32">
        <v>1417729</v>
      </c>
      <c r="JH39">
        <v>0</v>
      </c>
      <c r="JI39" s="32">
        <v>1807749</v>
      </c>
      <c r="JJ39" s="32">
        <v>84571</v>
      </c>
      <c r="JK39" s="32">
        <v>1953848</v>
      </c>
      <c r="JL39">
        <v>0</v>
      </c>
      <c r="JM39" s="32">
        <v>1292141</v>
      </c>
      <c r="JN39" s="32">
        <v>2208875</v>
      </c>
      <c r="JO39">
        <v>0</v>
      </c>
      <c r="JP39" s="32">
        <v>2542669</v>
      </c>
      <c r="JQ39" s="32">
        <v>1593219</v>
      </c>
      <c r="JR39">
        <v>0</v>
      </c>
      <c r="JS39">
        <v>0</v>
      </c>
      <c r="JT39">
        <v>0</v>
      </c>
      <c r="JU39">
        <v>0</v>
      </c>
      <c r="JV39">
        <v>0</v>
      </c>
      <c r="JW39">
        <v>0</v>
      </c>
      <c r="JX39">
        <v>0</v>
      </c>
    </row>
    <row r="40" spans="1:284" ht="14.4" x14ac:dyDescent="0.3">
      <c r="A40" s="31">
        <v>46242</v>
      </c>
      <c r="B40">
        <v>0</v>
      </c>
      <c r="C40" t="s">
        <v>345</v>
      </c>
      <c r="D40" t="s">
        <v>346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 t="s">
        <v>345</v>
      </c>
      <c r="AO40" t="s">
        <v>345</v>
      </c>
      <c r="AP40" t="s">
        <v>345</v>
      </c>
      <c r="AQ40" t="s">
        <v>345</v>
      </c>
      <c r="AR40" t="s">
        <v>345</v>
      </c>
      <c r="AS40" t="s">
        <v>345</v>
      </c>
      <c r="AT40" t="s">
        <v>345</v>
      </c>
      <c r="AU40" t="s">
        <v>345</v>
      </c>
      <c r="AV40" t="s">
        <v>345</v>
      </c>
      <c r="AW40" t="s">
        <v>345</v>
      </c>
      <c r="AX40" t="s">
        <v>345</v>
      </c>
      <c r="AY40" t="s">
        <v>345</v>
      </c>
      <c r="AZ40" t="s">
        <v>345</v>
      </c>
      <c r="BA40" t="s">
        <v>345</v>
      </c>
      <c r="BB40" t="s">
        <v>345</v>
      </c>
      <c r="BC40" t="s">
        <v>345</v>
      </c>
      <c r="BD40" t="s">
        <v>345</v>
      </c>
      <c r="BE40" t="s">
        <v>345</v>
      </c>
      <c r="BF40" t="s">
        <v>345</v>
      </c>
      <c r="BG40" t="s">
        <v>345</v>
      </c>
      <c r="BH40" t="s">
        <v>345</v>
      </c>
      <c r="BI40" t="s">
        <v>345</v>
      </c>
      <c r="BJ40" t="s">
        <v>345</v>
      </c>
      <c r="BK40" t="s">
        <v>345</v>
      </c>
      <c r="BL40" t="s">
        <v>345</v>
      </c>
      <c r="BM40" t="s">
        <v>345</v>
      </c>
      <c r="BN40" t="s">
        <v>345</v>
      </c>
      <c r="BO40" t="s">
        <v>345</v>
      </c>
      <c r="BP40" t="s">
        <v>345</v>
      </c>
      <c r="BQ40" t="s">
        <v>345</v>
      </c>
      <c r="BR40" t="s">
        <v>345</v>
      </c>
      <c r="BS40" t="s">
        <v>345</v>
      </c>
      <c r="BT40" t="s">
        <v>345</v>
      </c>
      <c r="BU40" t="s">
        <v>345</v>
      </c>
      <c r="BV40" t="s">
        <v>345</v>
      </c>
      <c r="BW40">
        <v>0</v>
      </c>
      <c r="BX40">
        <v>0</v>
      </c>
      <c r="BY40">
        <v>128</v>
      </c>
      <c r="BZ40">
        <v>1749</v>
      </c>
      <c r="CA40">
        <v>0</v>
      </c>
      <c r="CB40">
        <v>0</v>
      </c>
      <c r="CC40">
        <v>0</v>
      </c>
      <c r="CD40">
        <v>0</v>
      </c>
      <c r="CE40">
        <v>11397</v>
      </c>
      <c r="CF40">
        <v>18742</v>
      </c>
      <c r="CG40">
        <v>0</v>
      </c>
      <c r="CH40">
        <v>0</v>
      </c>
      <c r="CI40">
        <v>8135</v>
      </c>
      <c r="CJ40">
        <v>29921</v>
      </c>
      <c r="CK40">
        <v>0</v>
      </c>
      <c r="CL40">
        <v>0</v>
      </c>
      <c r="CM40">
        <v>0</v>
      </c>
      <c r="CN40">
        <v>662</v>
      </c>
      <c r="CO40">
        <v>0</v>
      </c>
      <c r="CP40">
        <v>50441</v>
      </c>
      <c r="CQ40">
        <v>0</v>
      </c>
      <c r="CR40">
        <v>374</v>
      </c>
      <c r="CS40">
        <v>0</v>
      </c>
      <c r="CT40">
        <v>73218</v>
      </c>
      <c r="CU40">
        <v>1284</v>
      </c>
      <c r="CV40">
        <v>0</v>
      </c>
      <c r="CW40">
        <v>88</v>
      </c>
      <c r="CX40">
        <v>825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 t="s">
        <v>345</v>
      </c>
      <c r="DG40" t="s">
        <v>345</v>
      </c>
      <c r="DH40" t="s">
        <v>797</v>
      </c>
      <c r="DI40" t="s">
        <v>384</v>
      </c>
      <c r="DJ40" t="s">
        <v>345</v>
      </c>
      <c r="DK40" t="s">
        <v>345</v>
      </c>
      <c r="DL40" t="s">
        <v>345</v>
      </c>
      <c r="DM40" t="s">
        <v>345</v>
      </c>
      <c r="DN40" t="s">
        <v>398</v>
      </c>
      <c r="DO40" t="s">
        <v>345</v>
      </c>
      <c r="DP40" t="s">
        <v>345</v>
      </c>
      <c r="DQ40" t="s">
        <v>345</v>
      </c>
      <c r="DR40" t="s">
        <v>345</v>
      </c>
      <c r="DS40" t="s">
        <v>407</v>
      </c>
      <c r="DT40" t="s">
        <v>345</v>
      </c>
      <c r="DU40" t="s">
        <v>345</v>
      </c>
      <c r="DV40" t="s">
        <v>345</v>
      </c>
      <c r="DW40" t="s">
        <v>798</v>
      </c>
      <c r="DX40" t="s">
        <v>345</v>
      </c>
      <c r="DY40" t="s">
        <v>543</v>
      </c>
      <c r="DZ40" t="s">
        <v>346</v>
      </c>
      <c r="EA40" t="s">
        <v>799</v>
      </c>
      <c r="EB40" t="s">
        <v>345</v>
      </c>
      <c r="EC40" t="s">
        <v>800</v>
      </c>
      <c r="ED40" t="s">
        <v>801</v>
      </c>
      <c r="EE40" t="s">
        <v>345</v>
      </c>
      <c r="EF40" t="s">
        <v>345</v>
      </c>
      <c r="EG40" t="s">
        <v>362</v>
      </c>
      <c r="EH40" t="s">
        <v>345</v>
      </c>
      <c r="EI40" t="s">
        <v>345</v>
      </c>
      <c r="EJ40" t="s">
        <v>345</v>
      </c>
      <c r="EK40" t="s">
        <v>345</v>
      </c>
      <c r="EL40" t="s">
        <v>345</v>
      </c>
      <c r="EM40" t="s">
        <v>345</v>
      </c>
      <c r="EN40" t="s">
        <v>345</v>
      </c>
      <c r="EO40">
        <v>0</v>
      </c>
      <c r="EP40">
        <v>0</v>
      </c>
      <c r="EQ40">
        <v>25</v>
      </c>
      <c r="ER40">
        <v>7</v>
      </c>
      <c r="ES40">
        <v>0</v>
      </c>
      <c r="ET40">
        <v>0</v>
      </c>
      <c r="EU40">
        <v>0</v>
      </c>
      <c r="EV40">
        <v>0</v>
      </c>
      <c r="EW40">
        <v>114</v>
      </c>
      <c r="EX40">
        <v>0</v>
      </c>
      <c r="EY40">
        <v>0</v>
      </c>
      <c r="EZ40">
        <v>0</v>
      </c>
      <c r="FA40">
        <v>0</v>
      </c>
      <c r="FB40">
        <v>97</v>
      </c>
      <c r="FC40">
        <v>0</v>
      </c>
      <c r="FD40">
        <v>0</v>
      </c>
      <c r="FE40">
        <v>0</v>
      </c>
      <c r="FF40">
        <v>18</v>
      </c>
      <c r="FG40">
        <v>0</v>
      </c>
      <c r="FH40">
        <v>2714</v>
      </c>
      <c r="FI40">
        <v>2</v>
      </c>
      <c r="FJ40">
        <v>125</v>
      </c>
      <c r="FK40">
        <v>0</v>
      </c>
      <c r="FL40">
        <v>13116</v>
      </c>
      <c r="FM40">
        <v>599</v>
      </c>
      <c r="FN40">
        <v>0</v>
      </c>
      <c r="FO40">
        <v>0</v>
      </c>
      <c r="FP40">
        <v>48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0</v>
      </c>
      <c r="HH40">
        <v>0</v>
      </c>
      <c r="HI40">
        <v>153</v>
      </c>
      <c r="HJ40">
        <v>1756</v>
      </c>
      <c r="HK40">
        <v>0</v>
      </c>
      <c r="HL40">
        <v>0</v>
      </c>
      <c r="HM40">
        <v>0</v>
      </c>
      <c r="HN40">
        <v>0</v>
      </c>
      <c r="HO40">
        <v>11511</v>
      </c>
      <c r="HP40">
        <v>18742</v>
      </c>
      <c r="HQ40">
        <v>0</v>
      </c>
      <c r="HR40">
        <v>0</v>
      </c>
      <c r="HS40">
        <v>8135</v>
      </c>
      <c r="HT40">
        <v>30018</v>
      </c>
      <c r="HU40">
        <v>0</v>
      </c>
      <c r="HV40">
        <v>0</v>
      </c>
      <c r="HW40">
        <v>0</v>
      </c>
      <c r="HX40">
        <v>680</v>
      </c>
      <c r="HY40">
        <v>0</v>
      </c>
      <c r="HZ40">
        <v>53155</v>
      </c>
      <c r="IA40">
        <v>2</v>
      </c>
      <c r="IB40">
        <v>499</v>
      </c>
      <c r="IC40">
        <v>0</v>
      </c>
      <c r="ID40">
        <v>86334</v>
      </c>
      <c r="IE40">
        <v>1883</v>
      </c>
      <c r="IF40">
        <v>0</v>
      </c>
      <c r="IG40">
        <v>88</v>
      </c>
      <c r="IH40">
        <v>873</v>
      </c>
      <c r="II40">
        <v>0</v>
      </c>
      <c r="IJ40">
        <v>0</v>
      </c>
      <c r="IK40">
        <v>0</v>
      </c>
      <c r="IL40">
        <v>0</v>
      </c>
      <c r="IM40">
        <v>0</v>
      </c>
      <c r="IN40">
        <v>0</v>
      </c>
      <c r="IO40">
        <v>0</v>
      </c>
      <c r="IP40">
        <v>0</v>
      </c>
      <c r="IQ40">
        <v>0</v>
      </c>
      <c r="IR40" s="32">
        <v>86000</v>
      </c>
      <c r="IS40" s="32">
        <v>660156</v>
      </c>
      <c r="IT40">
        <v>0</v>
      </c>
      <c r="IU40">
        <v>0</v>
      </c>
      <c r="IV40">
        <v>0</v>
      </c>
      <c r="IW40">
        <v>0</v>
      </c>
      <c r="IX40" s="32">
        <v>130602</v>
      </c>
      <c r="IY40" s="32">
        <v>123503</v>
      </c>
      <c r="IZ40">
        <v>0</v>
      </c>
      <c r="JA40">
        <v>0</v>
      </c>
      <c r="JB40" s="32">
        <v>54918</v>
      </c>
      <c r="JC40" s="32">
        <v>439114</v>
      </c>
      <c r="JD40">
        <v>0</v>
      </c>
      <c r="JE40">
        <v>0</v>
      </c>
      <c r="JF40">
        <v>0</v>
      </c>
      <c r="JG40" s="32">
        <v>637093</v>
      </c>
      <c r="JH40">
        <v>0</v>
      </c>
      <c r="JI40" s="32">
        <v>1118447</v>
      </c>
      <c r="JJ40" s="32">
        <v>190000</v>
      </c>
      <c r="JK40" s="32">
        <v>1901240</v>
      </c>
      <c r="JL40">
        <v>0</v>
      </c>
      <c r="JM40" s="32">
        <v>1112525</v>
      </c>
      <c r="JN40" s="32">
        <v>1489700</v>
      </c>
      <c r="JO40">
        <v>0</v>
      </c>
      <c r="JP40" s="32">
        <v>2561364</v>
      </c>
      <c r="JQ40" s="32">
        <v>1431950</v>
      </c>
      <c r="JR40">
        <v>0</v>
      </c>
      <c r="JS40">
        <v>0</v>
      </c>
      <c r="JT40">
        <v>0</v>
      </c>
      <c r="JU40">
        <v>0</v>
      </c>
      <c r="JV40">
        <v>0</v>
      </c>
      <c r="JW40">
        <v>0</v>
      </c>
      <c r="JX40">
        <v>0</v>
      </c>
    </row>
    <row r="41" spans="1:284" ht="14.4" x14ac:dyDescent="0.3">
      <c r="A41" s="31">
        <v>46243</v>
      </c>
      <c r="B41">
        <v>0</v>
      </c>
      <c r="C41" t="s">
        <v>345</v>
      </c>
      <c r="D41" t="s">
        <v>346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 t="s">
        <v>345</v>
      </c>
      <c r="AO41" t="s">
        <v>345</v>
      </c>
      <c r="AP41" t="s">
        <v>345</v>
      </c>
      <c r="AQ41" t="s">
        <v>345</v>
      </c>
      <c r="AR41" t="s">
        <v>345</v>
      </c>
      <c r="AS41" t="s">
        <v>345</v>
      </c>
      <c r="AT41" t="s">
        <v>345</v>
      </c>
      <c r="AU41" t="s">
        <v>345</v>
      </c>
      <c r="AV41" t="s">
        <v>345</v>
      </c>
      <c r="AW41" t="s">
        <v>345</v>
      </c>
      <c r="AX41" t="s">
        <v>345</v>
      </c>
      <c r="AY41" t="s">
        <v>345</v>
      </c>
      <c r="AZ41" t="s">
        <v>345</v>
      </c>
      <c r="BA41" t="s">
        <v>345</v>
      </c>
      <c r="BB41" t="s">
        <v>345</v>
      </c>
      <c r="BC41" t="s">
        <v>345</v>
      </c>
      <c r="BD41" t="s">
        <v>345</v>
      </c>
      <c r="BE41" t="s">
        <v>345</v>
      </c>
      <c r="BF41" t="s">
        <v>345</v>
      </c>
      <c r="BG41" t="s">
        <v>345</v>
      </c>
      <c r="BH41" t="s">
        <v>345</v>
      </c>
      <c r="BI41" t="s">
        <v>345</v>
      </c>
      <c r="BJ41" t="s">
        <v>345</v>
      </c>
      <c r="BK41" t="s">
        <v>345</v>
      </c>
      <c r="BL41" t="s">
        <v>345</v>
      </c>
      <c r="BM41" t="s">
        <v>345</v>
      </c>
      <c r="BN41" t="s">
        <v>345</v>
      </c>
      <c r="BO41" t="s">
        <v>345</v>
      </c>
      <c r="BP41" t="s">
        <v>345</v>
      </c>
      <c r="BQ41" t="s">
        <v>345</v>
      </c>
      <c r="BR41" t="s">
        <v>345</v>
      </c>
      <c r="BS41" t="s">
        <v>345</v>
      </c>
      <c r="BT41" t="s">
        <v>345</v>
      </c>
      <c r="BU41" t="s">
        <v>345</v>
      </c>
      <c r="BV41" t="s">
        <v>345</v>
      </c>
      <c r="BW41">
        <v>0</v>
      </c>
      <c r="BX41">
        <v>0</v>
      </c>
      <c r="BY41">
        <v>29</v>
      </c>
      <c r="BZ41">
        <v>1443</v>
      </c>
      <c r="CA41">
        <v>0</v>
      </c>
      <c r="CB41">
        <v>0</v>
      </c>
      <c r="CC41">
        <v>0</v>
      </c>
      <c r="CD41">
        <v>0</v>
      </c>
      <c r="CE41">
        <v>9770</v>
      </c>
      <c r="CF41">
        <v>18306</v>
      </c>
      <c r="CG41">
        <v>0</v>
      </c>
      <c r="CH41">
        <v>0</v>
      </c>
      <c r="CI41">
        <v>7128</v>
      </c>
      <c r="CJ41">
        <v>28839</v>
      </c>
      <c r="CK41">
        <v>0</v>
      </c>
      <c r="CL41">
        <v>0</v>
      </c>
      <c r="CM41">
        <v>0</v>
      </c>
      <c r="CN41">
        <v>565</v>
      </c>
      <c r="CO41">
        <v>0</v>
      </c>
      <c r="CP41">
        <v>49221</v>
      </c>
      <c r="CQ41">
        <v>0</v>
      </c>
      <c r="CR41">
        <v>242</v>
      </c>
      <c r="CS41">
        <v>0</v>
      </c>
      <c r="CT41">
        <v>71792</v>
      </c>
      <c r="CU41">
        <v>1195</v>
      </c>
      <c r="CV41">
        <v>0</v>
      </c>
      <c r="CW41">
        <v>60</v>
      </c>
      <c r="CX41">
        <v>830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 t="s">
        <v>345</v>
      </c>
      <c r="DG41" t="s">
        <v>345</v>
      </c>
      <c r="DH41" t="s">
        <v>802</v>
      </c>
      <c r="DI41" t="s">
        <v>400</v>
      </c>
      <c r="DJ41" t="s">
        <v>345</v>
      </c>
      <c r="DK41" t="s">
        <v>345</v>
      </c>
      <c r="DL41" t="s">
        <v>345</v>
      </c>
      <c r="DM41" t="s">
        <v>345</v>
      </c>
      <c r="DN41" t="s">
        <v>659</v>
      </c>
      <c r="DO41" t="s">
        <v>345</v>
      </c>
      <c r="DP41" t="s">
        <v>345</v>
      </c>
      <c r="DQ41" t="s">
        <v>345</v>
      </c>
      <c r="DR41" t="s">
        <v>345</v>
      </c>
      <c r="DS41" t="s">
        <v>460</v>
      </c>
      <c r="DT41" t="s">
        <v>345</v>
      </c>
      <c r="DU41" t="s">
        <v>345</v>
      </c>
      <c r="DV41" t="s">
        <v>345</v>
      </c>
      <c r="DW41" t="s">
        <v>803</v>
      </c>
      <c r="DX41" t="s">
        <v>345</v>
      </c>
      <c r="DY41" t="s">
        <v>543</v>
      </c>
      <c r="DZ41" t="s">
        <v>346</v>
      </c>
      <c r="EA41" t="s">
        <v>804</v>
      </c>
      <c r="EB41" t="s">
        <v>345</v>
      </c>
      <c r="EC41" t="s">
        <v>805</v>
      </c>
      <c r="ED41" t="s">
        <v>806</v>
      </c>
      <c r="EE41" t="s">
        <v>345</v>
      </c>
      <c r="EF41" t="s">
        <v>345</v>
      </c>
      <c r="EG41" t="s">
        <v>547</v>
      </c>
      <c r="EH41" t="s">
        <v>345</v>
      </c>
      <c r="EI41" t="s">
        <v>345</v>
      </c>
      <c r="EJ41" t="s">
        <v>345</v>
      </c>
      <c r="EK41" t="s">
        <v>345</v>
      </c>
      <c r="EL41" t="s">
        <v>345</v>
      </c>
      <c r="EM41" t="s">
        <v>345</v>
      </c>
      <c r="EN41" t="s">
        <v>345</v>
      </c>
      <c r="EO41">
        <v>0</v>
      </c>
      <c r="EP41">
        <v>0</v>
      </c>
      <c r="EQ41">
        <v>6</v>
      </c>
      <c r="ER41">
        <v>4</v>
      </c>
      <c r="ES41">
        <v>0</v>
      </c>
      <c r="ET41">
        <v>0</v>
      </c>
      <c r="EU41">
        <v>0</v>
      </c>
      <c r="EV41">
        <v>0</v>
      </c>
      <c r="EW41">
        <v>114</v>
      </c>
      <c r="EX41">
        <v>0</v>
      </c>
      <c r="EY41">
        <v>0</v>
      </c>
      <c r="EZ41">
        <v>0</v>
      </c>
      <c r="FA41">
        <v>0</v>
      </c>
      <c r="FB41">
        <v>62</v>
      </c>
      <c r="FC41">
        <v>0</v>
      </c>
      <c r="FD41">
        <v>0</v>
      </c>
      <c r="FE41">
        <v>0</v>
      </c>
      <c r="FF41">
        <v>26</v>
      </c>
      <c r="FG41">
        <v>0</v>
      </c>
      <c r="FH41">
        <v>2648</v>
      </c>
      <c r="FI41">
        <v>5</v>
      </c>
      <c r="FJ41">
        <v>116</v>
      </c>
      <c r="FK41">
        <v>0</v>
      </c>
      <c r="FL41">
        <v>12986</v>
      </c>
      <c r="FM41">
        <v>572</v>
      </c>
      <c r="FN41">
        <v>0</v>
      </c>
      <c r="FO41">
        <v>0</v>
      </c>
      <c r="FP41">
        <v>46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0</v>
      </c>
      <c r="HH41">
        <v>0</v>
      </c>
      <c r="HI41">
        <v>35</v>
      </c>
      <c r="HJ41">
        <v>1447</v>
      </c>
      <c r="HK41">
        <v>0</v>
      </c>
      <c r="HL41">
        <v>0</v>
      </c>
      <c r="HM41">
        <v>0</v>
      </c>
      <c r="HN41">
        <v>0</v>
      </c>
      <c r="HO41">
        <v>9884</v>
      </c>
      <c r="HP41">
        <v>18306</v>
      </c>
      <c r="HQ41">
        <v>0</v>
      </c>
      <c r="HR41">
        <v>0</v>
      </c>
      <c r="HS41">
        <v>7128</v>
      </c>
      <c r="HT41">
        <v>28901</v>
      </c>
      <c r="HU41">
        <v>0</v>
      </c>
      <c r="HV41">
        <v>0</v>
      </c>
      <c r="HW41">
        <v>0</v>
      </c>
      <c r="HX41">
        <v>591</v>
      </c>
      <c r="HY41">
        <v>0</v>
      </c>
      <c r="HZ41">
        <v>51869</v>
      </c>
      <c r="IA41">
        <v>5</v>
      </c>
      <c r="IB41">
        <v>358</v>
      </c>
      <c r="IC41">
        <v>0</v>
      </c>
      <c r="ID41">
        <v>84778</v>
      </c>
      <c r="IE41">
        <v>1767</v>
      </c>
      <c r="IF41">
        <v>0</v>
      </c>
      <c r="IG41">
        <v>60</v>
      </c>
      <c r="IH41">
        <v>876</v>
      </c>
      <c r="II41">
        <v>0</v>
      </c>
      <c r="IJ41">
        <v>0</v>
      </c>
      <c r="IK41">
        <v>0</v>
      </c>
      <c r="IL41">
        <v>0</v>
      </c>
      <c r="IM41">
        <v>0</v>
      </c>
      <c r="IN41">
        <v>0</v>
      </c>
      <c r="IO41">
        <v>0</v>
      </c>
      <c r="IP41">
        <v>0</v>
      </c>
      <c r="IQ41">
        <v>0</v>
      </c>
      <c r="IR41" s="32">
        <v>116600</v>
      </c>
      <c r="IS41" s="32">
        <v>776829</v>
      </c>
      <c r="IT41">
        <v>0</v>
      </c>
      <c r="IU41">
        <v>0</v>
      </c>
      <c r="IV41">
        <v>0</v>
      </c>
      <c r="IW41">
        <v>0</v>
      </c>
      <c r="IX41" s="32">
        <v>139992</v>
      </c>
      <c r="IY41" s="32">
        <v>135879</v>
      </c>
      <c r="IZ41">
        <v>0</v>
      </c>
      <c r="JA41">
        <v>0</v>
      </c>
      <c r="JB41" s="32">
        <v>56613</v>
      </c>
      <c r="JC41" s="32">
        <v>489782</v>
      </c>
      <c r="JD41">
        <v>0</v>
      </c>
      <c r="JE41">
        <v>0</v>
      </c>
      <c r="JF41">
        <v>0</v>
      </c>
      <c r="JG41" s="32">
        <v>784565</v>
      </c>
      <c r="JH41">
        <v>0</v>
      </c>
      <c r="JI41" s="32">
        <v>1113832</v>
      </c>
      <c r="JJ41" s="32">
        <v>104200</v>
      </c>
      <c r="JK41" s="32">
        <v>1659804</v>
      </c>
      <c r="JL41">
        <v>0</v>
      </c>
      <c r="JM41" s="32">
        <v>1089296</v>
      </c>
      <c r="JN41" s="32">
        <v>1486796</v>
      </c>
      <c r="JO41">
        <v>0</v>
      </c>
      <c r="JP41" s="32">
        <v>2550100</v>
      </c>
      <c r="JQ41" s="32">
        <v>1501260</v>
      </c>
      <c r="JR41">
        <v>0</v>
      </c>
      <c r="JS41">
        <v>0</v>
      </c>
      <c r="JT41">
        <v>0</v>
      </c>
      <c r="JU41">
        <v>0</v>
      </c>
      <c r="JV41">
        <v>0</v>
      </c>
      <c r="JW41">
        <v>0</v>
      </c>
      <c r="JX41">
        <v>0</v>
      </c>
    </row>
    <row r="42" spans="1:284" ht="14.4" x14ac:dyDescent="0.3">
      <c r="A42" s="31">
        <v>46244</v>
      </c>
      <c r="B42">
        <v>0</v>
      </c>
      <c r="C42" t="s">
        <v>345</v>
      </c>
      <c r="D42" t="s">
        <v>346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 t="s">
        <v>345</v>
      </c>
      <c r="AO42" t="s">
        <v>345</v>
      </c>
      <c r="AP42" t="s">
        <v>345</v>
      </c>
      <c r="AQ42" t="s">
        <v>345</v>
      </c>
      <c r="AR42" t="s">
        <v>345</v>
      </c>
      <c r="AS42" t="s">
        <v>345</v>
      </c>
      <c r="AT42" t="s">
        <v>345</v>
      </c>
      <c r="AU42" t="s">
        <v>345</v>
      </c>
      <c r="AV42" t="s">
        <v>345</v>
      </c>
      <c r="AW42" t="s">
        <v>345</v>
      </c>
      <c r="AX42" t="s">
        <v>345</v>
      </c>
      <c r="AY42" t="s">
        <v>345</v>
      </c>
      <c r="AZ42" t="s">
        <v>345</v>
      </c>
      <c r="BA42" t="s">
        <v>345</v>
      </c>
      <c r="BB42" t="s">
        <v>345</v>
      </c>
      <c r="BC42" t="s">
        <v>345</v>
      </c>
      <c r="BD42" t="s">
        <v>345</v>
      </c>
      <c r="BE42" t="s">
        <v>345</v>
      </c>
      <c r="BF42" t="s">
        <v>345</v>
      </c>
      <c r="BG42" t="s">
        <v>345</v>
      </c>
      <c r="BH42" t="s">
        <v>345</v>
      </c>
      <c r="BI42" t="s">
        <v>345</v>
      </c>
      <c r="BJ42" t="s">
        <v>345</v>
      </c>
      <c r="BK42" t="s">
        <v>345</v>
      </c>
      <c r="BL42" t="s">
        <v>345</v>
      </c>
      <c r="BM42" t="s">
        <v>345</v>
      </c>
      <c r="BN42" t="s">
        <v>345</v>
      </c>
      <c r="BO42" t="s">
        <v>345</v>
      </c>
      <c r="BP42" t="s">
        <v>345</v>
      </c>
      <c r="BQ42" t="s">
        <v>345</v>
      </c>
      <c r="BR42" t="s">
        <v>345</v>
      </c>
      <c r="BS42" t="s">
        <v>345</v>
      </c>
      <c r="BT42" t="s">
        <v>345</v>
      </c>
      <c r="BU42" t="s">
        <v>345</v>
      </c>
      <c r="BV42" t="s">
        <v>345</v>
      </c>
      <c r="BW42">
        <v>0</v>
      </c>
      <c r="BX42">
        <v>0</v>
      </c>
      <c r="BY42">
        <v>41</v>
      </c>
      <c r="BZ42">
        <v>2317</v>
      </c>
      <c r="CA42">
        <v>0</v>
      </c>
      <c r="CB42">
        <v>0</v>
      </c>
      <c r="CC42">
        <v>0</v>
      </c>
      <c r="CD42">
        <v>0</v>
      </c>
      <c r="CE42">
        <v>11386</v>
      </c>
      <c r="CF42">
        <v>20174</v>
      </c>
      <c r="CG42">
        <v>0</v>
      </c>
      <c r="CH42">
        <v>0</v>
      </c>
      <c r="CI42">
        <v>9392</v>
      </c>
      <c r="CJ42">
        <v>47935</v>
      </c>
      <c r="CK42">
        <v>0</v>
      </c>
      <c r="CL42">
        <v>0</v>
      </c>
      <c r="CM42">
        <v>0</v>
      </c>
      <c r="CN42">
        <v>1382</v>
      </c>
      <c r="CO42">
        <v>0</v>
      </c>
      <c r="CP42">
        <v>50928</v>
      </c>
      <c r="CQ42">
        <v>0</v>
      </c>
      <c r="CR42">
        <v>491</v>
      </c>
      <c r="CS42">
        <v>0</v>
      </c>
      <c r="CT42">
        <v>73316</v>
      </c>
      <c r="CU42">
        <v>1252</v>
      </c>
      <c r="CV42">
        <v>0</v>
      </c>
      <c r="CW42">
        <v>125</v>
      </c>
      <c r="CX42">
        <v>813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 t="s">
        <v>345</v>
      </c>
      <c r="DG42" t="s">
        <v>345</v>
      </c>
      <c r="DH42" t="s">
        <v>345</v>
      </c>
      <c r="DI42" t="s">
        <v>807</v>
      </c>
      <c r="DJ42" t="s">
        <v>345</v>
      </c>
      <c r="DK42" t="s">
        <v>345</v>
      </c>
      <c r="DL42" t="s">
        <v>345</v>
      </c>
      <c r="DM42" t="s">
        <v>345</v>
      </c>
      <c r="DN42" t="s">
        <v>398</v>
      </c>
      <c r="DO42" t="s">
        <v>345</v>
      </c>
      <c r="DP42" t="s">
        <v>345</v>
      </c>
      <c r="DQ42" t="s">
        <v>345</v>
      </c>
      <c r="DR42" t="s">
        <v>360</v>
      </c>
      <c r="DS42" t="s">
        <v>432</v>
      </c>
      <c r="DT42" t="s">
        <v>345</v>
      </c>
      <c r="DU42" t="s">
        <v>345</v>
      </c>
      <c r="DV42" t="s">
        <v>345</v>
      </c>
      <c r="DW42" t="s">
        <v>660</v>
      </c>
      <c r="DX42" t="s">
        <v>345</v>
      </c>
      <c r="DY42" t="s">
        <v>766</v>
      </c>
      <c r="DZ42" t="s">
        <v>346</v>
      </c>
      <c r="EA42" t="s">
        <v>808</v>
      </c>
      <c r="EB42" t="s">
        <v>345</v>
      </c>
      <c r="EC42" t="s">
        <v>809</v>
      </c>
      <c r="ED42" t="s">
        <v>810</v>
      </c>
      <c r="EE42" t="s">
        <v>345</v>
      </c>
      <c r="EF42" t="s">
        <v>811</v>
      </c>
      <c r="EG42" t="s">
        <v>812</v>
      </c>
      <c r="EH42" t="s">
        <v>345</v>
      </c>
      <c r="EI42" t="s">
        <v>345</v>
      </c>
      <c r="EJ42" t="s">
        <v>345</v>
      </c>
      <c r="EK42" t="s">
        <v>345</v>
      </c>
      <c r="EL42" t="s">
        <v>345</v>
      </c>
      <c r="EM42" t="s">
        <v>345</v>
      </c>
      <c r="EN42" t="s">
        <v>345</v>
      </c>
      <c r="EO42">
        <v>0</v>
      </c>
      <c r="EP42">
        <v>0</v>
      </c>
      <c r="EQ42">
        <v>0</v>
      </c>
      <c r="ER42">
        <v>38</v>
      </c>
      <c r="ES42">
        <v>0</v>
      </c>
      <c r="ET42">
        <v>0</v>
      </c>
      <c r="EU42">
        <v>0</v>
      </c>
      <c r="EV42">
        <v>0</v>
      </c>
      <c r="EW42">
        <v>114</v>
      </c>
      <c r="EX42">
        <v>0</v>
      </c>
      <c r="EY42">
        <v>0</v>
      </c>
      <c r="EZ42">
        <v>0</v>
      </c>
      <c r="FA42">
        <v>1</v>
      </c>
      <c r="FB42">
        <v>67</v>
      </c>
      <c r="FC42">
        <v>0</v>
      </c>
      <c r="FD42">
        <v>0</v>
      </c>
      <c r="FE42">
        <v>0</v>
      </c>
      <c r="FF42">
        <v>21</v>
      </c>
      <c r="FG42">
        <v>0</v>
      </c>
      <c r="FH42">
        <v>2726</v>
      </c>
      <c r="FI42">
        <v>10</v>
      </c>
      <c r="FJ42">
        <v>116</v>
      </c>
      <c r="FK42">
        <v>0</v>
      </c>
      <c r="FL42">
        <v>13212</v>
      </c>
      <c r="FM42">
        <v>563</v>
      </c>
      <c r="FN42">
        <v>0</v>
      </c>
      <c r="FO42">
        <v>3</v>
      </c>
      <c r="FP42">
        <v>47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0</v>
      </c>
      <c r="HH42">
        <v>0</v>
      </c>
      <c r="HI42">
        <v>41</v>
      </c>
      <c r="HJ42">
        <v>2355</v>
      </c>
      <c r="HK42">
        <v>0</v>
      </c>
      <c r="HL42">
        <v>0</v>
      </c>
      <c r="HM42">
        <v>0</v>
      </c>
      <c r="HN42">
        <v>0</v>
      </c>
      <c r="HO42">
        <v>11500</v>
      </c>
      <c r="HP42">
        <v>20174</v>
      </c>
      <c r="HQ42">
        <v>0</v>
      </c>
      <c r="HR42">
        <v>0</v>
      </c>
      <c r="HS42">
        <v>9393</v>
      </c>
      <c r="HT42">
        <v>48002</v>
      </c>
      <c r="HU42">
        <v>0</v>
      </c>
      <c r="HV42">
        <v>0</v>
      </c>
      <c r="HW42">
        <v>0</v>
      </c>
      <c r="HX42">
        <v>1403</v>
      </c>
      <c r="HY42">
        <v>0</v>
      </c>
      <c r="HZ42">
        <v>53654</v>
      </c>
      <c r="IA42">
        <v>10</v>
      </c>
      <c r="IB42">
        <v>607</v>
      </c>
      <c r="IC42">
        <v>0</v>
      </c>
      <c r="ID42">
        <v>86528</v>
      </c>
      <c r="IE42">
        <v>1815</v>
      </c>
      <c r="IF42">
        <v>0</v>
      </c>
      <c r="IG42">
        <v>128</v>
      </c>
      <c r="IH42">
        <v>860</v>
      </c>
      <c r="II42">
        <v>0</v>
      </c>
      <c r="IJ42">
        <v>0</v>
      </c>
      <c r="IK42">
        <v>0</v>
      </c>
      <c r="IL42">
        <v>0</v>
      </c>
      <c r="IM42">
        <v>0</v>
      </c>
      <c r="IN42">
        <v>0</v>
      </c>
      <c r="IO42">
        <v>0</v>
      </c>
      <c r="IP42">
        <v>0</v>
      </c>
      <c r="IQ42">
        <v>0</v>
      </c>
      <c r="IR42" s="32">
        <v>157098</v>
      </c>
      <c r="IS42" s="32">
        <v>704862</v>
      </c>
      <c r="IT42">
        <v>0</v>
      </c>
      <c r="IU42">
        <v>0</v>
      </c>
      <c r="IV42">
        <v>0</v>
      </c>
      <c r="IW42">
        <v>0</v>
      </c>
      <c r="IX42" s="32">
        <v>128157</v>
      </c>
      <c r="IY42" s="32">
        <v>123931</v>
      </c>
      <c r="IZ42">
        <v>0</v>
      </c>
      <c r="JA42">
        <v>0</v>
      </c>
      <c r="JB42" s="32">
        <v>62542</v>
      </c>
      <c r="JC42" s="32">
        <v>492367</v>
      </c>
      <c r="JD42">
        <v>0</v>
      </c>
      <c r="JE42">
        <v>0</v>
      </c>
      <c r="JF42">
        <v>0</v>
      </c>
      <c r="JG42" s="32">
        <v>822845</v>
      </c>
      <c r="JH42">
        <v>0</v>
      </c>
      <c r="JI42" s="32">
        <v>1295132</v>
      </c>
      <c r="JJ42" s="32">
        <v>304700</v>
      </c>
      <c r="JK42" s="32">
        <v>2145305</v>
      </c>
      <c r="JL42">
        <v>0</v>
      </c>
      <c r="JM42" s="32">
        <v>1271901</v>
      </c>
      <c r="JN42" s="32">
        <v>1535266</v>
      </c>
      <c r="JO42">
        <v>0</v>
      </c>
      <c r="JP42" s="32">
        <v>2859109</v>
      </c>
      <c r="JQ42" s="32">
        <v>1529590</v>
      </c>
      <c r="JR42">
        <v>0</v>
      </c>
      <c r="JS42">
        <v>0</v>
      </c>
      <c r="JT42">
        <v>0</v>
      </c>
      <c r="JU42">
        <v>0</v>
      </c>
      <c r="JV42">
        <v>0</v>
      </c>
      <c r="JW42">
        <v>0</v>
      </c>
      <c r="JX42">
        <v>0</v>
      </c>
    </row>
    <row r="43" spans="1:284" ht="14.4" x14ac:dyDescent="0.3">
      <c r="A43" s="31">
        <v>46245</v>
      </c>
      <c r="B43">
        <v>0</v>
      </c>
      <c r="C43" t="s">
        <v>345</v>
      </c>
      <c r="D43" t="s">
        <v>346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 t="s">
        <v>345</v>
      </c>
      <c r="AO43" t="s">
        <v>345</v>
      </c>
      <c r="AP43" t="s">
        <v>345</v>
      </c>
      <c r="AQ43" t="s">
        <v>345</v>
      </c>
      <c r="AR43" t="s">
        <v>345</v>
      </c>
      <c r="AS43" t="s">
        <v>345</v>
      </c>
      <c r="AT43" t="s">
        <v>345</v>
      </c>
      <c r="AU43" t="s">
        <v>345</v>
      </c>
      <c r="AV43" t="s">
        <v>345</v>
      </c>
      <c r="AW43" t="s">
        <v>345</v>
      </c>
      <c r="AX43" t="s">
        <v>345</v>
      </c>
      <c r="AY43" t="s">
        <v>345</v>
      </c>
      <c r="AZ43" t="s">
        <v>345</v>
      </c>
      <c r="BA43" t="s">
        <v>345</v>
      </c>
      <c r="BB43" t="s">
        <v>345</v>
      </c>
      <c r="BC43" t="s">
        <v>345</v>
      </c>
      <c r="BD43" t="s">
        <v>345</v>
      </c>
      <c r="BE43" t="s">
        <v>345</v>
      </c>
      <c r="BF43" t="s">
        <v>345</v>
      </c>
      <c r="BG43" t="s">
        <v>345</v>
      </c>
      <c r="BH43" t="s">
        <v>345</v>
      </c>
      <c r="BI43" t="s">
        <v>345</v>
      </c>
      <c r="BJ43" t="s">
        <v>345</v>
      </c>
      <c r="BK43" t="s">
        <v>345</v>
      </c>
      <c r="BL43" t="s">
        <v>345</v>
      </c>
      <c r="BM43" t="s">
        <v>345</v>
      </c>
      <c r="BN43" t="s">
        <v>345</v>
      </c>
      <c r="BO43" t="s">
        <v>345</v>
      </c>
      <c r="BP43" t="s">
        <v>345</v>
      </c>
      <c r="BQ43" t="s">
        <v>345</v>
      </c>
      <c r="BR43" t="s">
        <v>345</v>
      </c>
      <c r="BS43" t="s">
        <v>345</v>
      </c>
      <c r="BT43" t="s">
        <v>345</v>
      </c>
      <c r="BU43" t="s">
        <v>345</v>
      </c>
      <c r="BV43" t="s">
        <v>345</v>
      </c>
      <c r="BW43">
        <v>0</v>
      </c>
      <c r="BX43">
        <v>0</v>
      </c>
      <c r="BY43">
        <v>46</v>
      </c>
      <c r="BZ43">
        <v>2157</v>
      </c>
      <c r="CA43">
        <v>0</v>
      </c>
      <c r="CB43">
        <v>0</v>
      </c>
      <c r="CC43">
        <v>0</v>
      </c>
      <c r="CD43">
        <v>0</v>
      </c>
      <c r="CE43">
        <v>12398</v>
      </c>
      <c r="CF43">
        <v>19107</v>
      </c>
      <c r="CG43">
        <v>0</v>
      </c>
      <c r="CH43">
        <v>0</v>
      </c>
      <c r="CI43">
        <v>8201</v>
      </c>
      <c r="CJ43">
        <v>35113</v>
      </c>
      <c r="CK43">
        <v>0</v>
      </c>
      <c r="CL43">
        <v>0</v>
      </c>
      <c r="CM43">
        <v>0</v>
      </c>
      <c r="CN43">
        <v>1183</v>
      </c>
      <c r="CO43">
        <v>0</v>
      </c>
      <c r="CP43">
        <v>48695</v>
      </c>
      <c r="CQ43">
        <v>0</v>
      </c>
      <c r="CR43">
        <v>428</v>
      </c>
      <c r="CS43">
        <v>0</v>
      </c>
      <c r="CT43">
        <v>71474</v>
      </c>
      <c r="CU43">
        <v>1178</v>
      </c>
      <c r="CV43">
        <v>0</v>
      </c>
      <c r="CW43">
        <v>104</v>
      </c>
      <c r="CX43">
        <v>797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 t="s">
        <v>345</v>
      </c>
      <c r="DG43" t="s">
        <v>345</v>
      </c>
      <c r="DH43" t="s">
        <v>618</v>
      </c>
      <c r="DI43" t="s">
        <v>435</v>
      </c>
      <c r="DJ43" t="s">
        <v>345</v>
      </c>
      <c r="DK43" t="s">
        <v>345</v>
      </c>
      <c r="DL43" t="s">
        <v>345</v>
      </c>
      <c r="DM43" t="s">
        <v>345</v>
      </c>
      <c r="DN43" t="s">
        <v>727</v>
      </c>
      <c r="DO43" t="s">
        <v>345</v>
      </c>
      <c r="DP43" t="s">
        <v>345</v>
      </c>
      <c r="DQ43" t="s">
        <v>345</v>
      </c>
      <c r="DR43" t="s">
        <v>345</v>
      </c>
      <c r="DS43" t="s">
        <v>407</v>
      </c>
      <c r="DT43" t="s">
        <v>345</v>
      </c>
      <c r="DU43" t="s">
        <v>345</v>
      </c>
      <c r="DV43" t="s">
        <v>345</v>
      </c>
      <c r="DW43" t="s">
        <v>426</v>
      </c>
      <c r="DX43" t="s">
        <v>345</v>
      </c>
      <c r="DY43" t="s">
        <v>813</v>
      </c>
      <c r="DZ43" t="s">
        <v>346</v>
      </c>
      <c r="EA43" t="s">
        <v>814</v>
      </c>
      <c r="EB43" t="s">
        <v>345</v>
      </c>
      <c r="EC43" t="s">
        <v>815</v>
      </c>
      <c r="ED43" t="s">
        <v>816</v>
      </c>
      <c r="EE43" t="s">
        <v>345</v>
      </c>
      <c r="EF43" t="s">
        <v>345</v>
      </c>
      <c r="EG43" t="s">
        <v>817</v>
      </c>
      <c r="EH43" t="s">
        <v>345</v>
      </c>
      <c r="EI43" t="s">
        <v>345</v>
      </c>
      <c r="EJ43" t="s">
        <v>345</v>
      </c>
      <c r="EK43" t="s">
        <v>345</v>
      </c>
      <c r="EL43" t="s">
        <v>345</v>
      </c>
      <c r="EM43" t="s">
        <v>345</v>
      </c>
      <c r="EN43" t="s">
        <v>345</v>
      </c>
      <c r="EO43">
        <v>0</v>
      </c>
      <c r="EP43">
        <v>0</v>
      </c>
      <c r="EQ43">
        <v>1</v>
      </c>
      <c r="ER43">
        <v>30</v>
      </c>
      <c r="ES43">
        <v>0</v>
      </c>
      <c r="ET43">
        <v>0</v>
      </c>
      <c r="EU43">
        <v>0</v>
      </c>
      <c r="EV43">
        <v>0</v>
      </c>
      <c r="EW43">
        <v>114</v>
      </c>
      <c r="EX43">
        <v>0</v>
      </c>
      <c r="EY43">
        <v>0</v>
      </c>
      <c r="EZ43">
        <v>0</v>
      </c>
      <c r="FA43">
        <v>0</v>
      </c>
      <c r="FB43">
        <v>111</v>
      </c>
      <c r="FC43">
        <v>0</v>
      </c>
      <c r="FD43">
        <v>0</v>
      </c>
      <c r="FE43">
        <v>0</v>
      </c>
      <c r="FF43">
        <v>25</v>
      </c>
      <c r="FG43">
        <v>0</v>
      </c>
      <c r="FH43">
        <v>2662</v>
      </c>
      <c r="FI43">
        <v>12</v>
      </c>
      <c r="FJ43">
        <v>122</v>
      </c>
      <c r="FK43">
        <v>0</v>
      </c>
      <c r="FL43">
        <v>13120</v>
      </c>
      <c r="FM43">
        <v>638</v>
      </c>
      <c r="FN43">
        <v>0</v>
      </c>
      <c r="FO43">
        <v>0</v>
      </c>
      <c r="FP43">
        <v>102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0</v>
      </c>
      <c r="HH43">
        <v>0</v>
      </c>
      <c r="HI43">
        <v>47</v>
      </c>
      <c r="HJ43">
        <v>2187</v>
      </c>
      <c r="HK43">
        <v>0</v>
      </c>
      <c r="HL43">
        <v>0</v>
      </c>
      <c r="HM43">
        <v>0</v>
      </c>
      <c r="HN43">
        <v>0</v>
      </c>
      <c r="HO43">
        <v>12512</v>
      </c>
      <c r="HP43">
        <v>19107</v>
      </c>
      <c r="HQ43">
        <v>0</v>
      </c>
      <c r="HR43">
        <v>0</v>
      </c>
      <c r="HS43">
        <v>8201</v>
      </c>
      <c r="HT43">
        <v>35224</v>
      </c>
      <c r="HU43">
        <v>0</v>
      </c>
      <c r="HV43">
        <v>0</v>
      </c>
      <c r="HW43">
        <v>0</v>
      </c>
      <c r="HX43">
        <v>1208</v>
      </c>
      <c r="HY43">
        <v>0</v>
      </c>
      <c r="HZ43">
        <v>51357</v>
      </c>
      <c r="IA43">
        <v>12</v>
      </c>
      <c r="IB43">
        <v>550</v>
      </c>
      <c r="IC43">
        <v>0</v>
      </c>
      <c r="ID43">
        <v>84594</v>
      </c>
      <c r="IE43">
        <v>1816</v>
      </c>
      <c r="IF43">
        <v>0</v>
      </c>
      <c r="IG43">
        <v>104</v>
      </c>
      <c r="IH43">
        <v>899</v>
      </c>
      <c r="II43">
        <v>0</v>
      </c>
      <c r="IJ43">
        <v>0</v>
      </c>
      <c r="IK43">
        <v>0</v>
      </c>
      <c r="IL43">
        <v>0</v>
      </c>
      <c r="IM43">
        <v>0</v>
      </c>
      <c r="IN43">
        <v>0</v>
      </c>
      <c r="IO43">
        <v>0</v>
      </c>
      <c r="IP43">
        <v>0</v>
      </c>
      <c r="IQ43">
        <v>0</v>
      </c>
      <c r="IR43" s="32">
        <v>136064</v>
      </c>
      <c r="IS43" s="32">
        <v>671648</v>
      </c>
      <c r="IT43">
        <v>0</v>
      </c>
      <c r="IU43">
        <v>0</v>
      </c>
      <c r="IV43">
        <v>0</v>
      </c>
      <c r="IW43">
        <v>0</v>
      </c>
      <c r="IX43" s="32">
        <v>113649</v>
      </c>
      <c r="IY43" s="32">
        <v>119527</v>
      </c>
      <c r="IZ43">
        <v>0</v>
      </c>
      <c r="JA43">
        <v>0</v>
      </c>
      <c r="JB43" s="32">
        <v>55068</v>
      </c>
      <c r="JC43" s="32">
        <v>490173</v>
      </c>
      <c r="JD43">
        <v>0</v>
      </c>
      <c r="JE43">
        <v>0</v>
      </c>
      <c r="JF43">
        <v>0</v>
      </c>
      <c r="JG43" s="32">
        <v>841141</v>
      </c>
      <c r="JH43">
        <v>0</v>
      </c>
      <c r="JI43" s="32">
        <v>1191381</v>
      </c>
      <c r="JJ43" s="32">
        <v>97250</v>
      </c>
      <c r="JK43" s="32">
        <v>1999904</v>
      </c>
      <c r="JL43">
        <v>0</v>
      </c>
      <c r="JM43" s="32">
        <v>1220832</v>
      </c>
      <c r="JN43" s="32">
        <v>1551618</v>
      </c>
      <c r="JO43">
        <v>0</v>
      </c>
      <c r="JP43" s="32">
        <v>2638808</v>
      </c>
      <c r="JQ43" s="32">
        <v>1467068</v>
      </c>
      <c r="JR43">
        <v>0</v>
      </c>
      <c r="JS43">
        <v>0</v>
      </c>
      <c r="JT43">
        <v>0</v>
      </c>
      <c r="JU43">
        <v>0</v>
      </c>
      <c r="JV43">
        <v>0</v>
      </c>
      <c r="JW43">
        <v>0</v>
      </c>
      <c r="JX43">
        <v>0</v>
      </c>
    </row>
    <row r="44" spans="1:284" ht="14.4" x14ac:dyDescent="0.3">
      <c r="A44" s="31">
        <v>46246</v>
      </c>
      <c r="B44">
        <v>0</v>
      </c>
      <c r="C44" t="s">
        <v>345</v>
      </c>
      <c r="D44" t="s">
        <v>346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 t="s">
        <v>345</v>
      </c>
      <c r="AO44" t="s">
        <v>345</v>
      </c>
      <c r="AP44" t="s">
        <v>345</v>
      </c>
      <c r="AQ44" t="s">
        <v>345</v>
      </c>
      <c r="AR44" t="s">
        <v>345</v>
      </c>
      <c r="AS44" t="s">
        <v>345</v>
      </c>
      <c r="AT44" t="s">
        <v>345</v>
      </c>
      <c r="AU44" t="s">
        <v>345</v>
      </c>
      <c r="AV44" t="s">
        <v>345</v>
      </c>
      <c r="AW44" t="s">
        <v>345</v>
      </c>
      <c r="AX44" t="s">
        <v>345</v>
      </c>
      <c r="AY44" t="s">
        <v>345</v>
      </c>
      <c r="AZ44" t="s">
        <v>345</v>
      </c>
      <c r="BA44" t="s">
        <v>345</v>
      </c>
      <c r="BB44" t="s">
        <v>345</v>
      </c>
      <c r="BC44" t="s">
        <v>345</v>
      </c>
      <c r="BD44" t="s">
        <v>345</v>
      </c>
      <c r="BE44" t="s">
        <v>345</v>
      </c>
      <c r="BF44" t="s">
        <v>345</v>
      </c>
      <c r="BG44" t="s">
        <v>345</v>
      </c>
      <c r="BH44" t="s">
        <v>345</v>
      </c>
      <c r="BI44" t="s">
        <v>345</v>
      </c>
      <c r="BJ44" t="s">
        <v>345</v>
      </c>
      <c r="BK44" t="s">
        <v>345</v>
      </c>
      <c r="BL44" t="s">
        <v>345</v>
      </c>
      <c r="BM44" t="s">
        <v>345</v>
      </c>
      <c r="BN44" t="s">
        <v>345</v>
      </c>
      <c r="BO44" t="s">
        <v>345</v>
      </c>
      <c r="BP44" t="s">
        <v>345</v>
      </c>
      <c r="BQ44" t="s">
        <v>345</v>
      </c>
      <c r="BR44" t="s">
        <v>345</v>
      </c>
      <c r="BS44" t="s">
        <v>345</v>
      </c>
      <c r="BT44" t="s">
        <v>345</v>
      </c>
      <c r="BU44" t="s">
        <v>345</v>
      </c>
      <c r="BV44" t="s">
        <v>345</v>
      </c>
      <c r="BW44">
        <v>0</v>
      </c>
      <c r="BX44">
        <v>0</v>
      </c>
      <c r="BY44">
        <v>42</v>
      </c>
      <c r="BZ44">
        <v>2193</v>
      </c>
      <c r="CA44">
        <v>0</v>
      </c>
      <c r="CB44">
        <v>0</v>
      </c>
      <c r="CC44">
        <v>0</v>
      </c>
      <c r="CD44">
        <v>0</v>
      </c>
      <c r="CE44">
        <v>11124</v>
      </c>
      <c r="CF44">
        <v>18971</v>
      </c>
      <c r="CG44">
        <v>0</v>
      </c>
      <c r="CH44">
        <v>0</v>
      </c>
      <c r="CI44">
        <v>8024</v>
      </c>
      <c r="CJ44">
        <v>39800</v>
      </c>
      <c r="CK44">
        <v>0</v>
      </c>
      <c r="CL44">
        <v>0</v>
      </c>
      <c r="CM44">
        <v>0</v>
      </c>
      <c r="CN44">
        <v>1257</v>
      </c>
      <c r="CO44">
        <v>0</v>
      </c>
      <c r="CP44">
        <v>51068</v>
      </c>
      <c r="CQ44">
        <v>0</v>
      </c>
      <c r="CR44">
        <v>462</v>
      </c>
      <c r="CS44">
        <v>0</v>
      </c>
      <c r="CT44">
        <v>73379</v>
      </c>
      <c r="CU44">
        <v>1158</v>
      </c>
      <c r="CV44">
        <v>0</v>
      </c>
      <c r="CW44">
        <v>130</v>
      </c>
      <c r="CX44">
        <v>841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 t="s">
        <v>345</v>
      </c>
      <c r="DG44" t="s">
        <v>345</v>
      </c>
      <c r="DH44" t="s">
        <v>818</v>
      </c>
      <c r="DI44" t="s">
        <v>408</v>
      </c>
      <c r="DJ44" t="s">
        <v>345</v>
      </c>
      <c r="DK44" t="s">
        <v>345</v>
      </c>
      <c r="DL44" t="s">
        <v>345</v>
      </c>
      <c r="DM44" t="s">
        <v>345</v>
      </c>
      <c r="DN44" t="s">
        <v>819</v>
      </c>
      <c r="DO44" t="s">
        <v>345</v>
      </c>
      <c r="DP44" t="s">
        <v>345</v>
      </c>
      <c r="DQ44" t="s">
        <v>345</v>
      </c>
      <c r="DR44" t="s">
        <v>360</v>
      </c>
      <c r="DS44" t="s">
        <v>407</v>
      </c>
      <c r="DT44" t="s">
        <v>345</v>
      </c>
      <c r="DU44" t="s">
        <v>345</v>
      </c>
      <c r="DV44" t="s">
        <v>345</v>
      </c>
      <c r="DW44" t="s">
        <v>820</v>
      </c>
      <c r="DX44" t="s">
        <v>345</v>
      </c>
      <c r="DY44" t="s">
        <v>550</v>
      </c>
      <c r="DZ44" t="s">
        <v>346</v>
      </c>
      <c r="EA44" t="s">
        <v>821</v>
      </c>
      <c r="EB44" t="s">
        <v>345</v>
      </c>
      <c r="EC44" t="s">
        <v>822</v>
      </c>
      <c r="ED44" t="s">
        <v>823</v>
      </c>
      <c r="EE44" t="s">
        <v>345</v>
      </c>
      <c r="EF44" t="s">
        <v>492</v>
      </c>
      <c r="EG44" t="s">
        <v>824</v>
      </c>
      <c r="EH44" t="s">
        <v>345</v>
      </c>
      <c r="EI44" t="s">
        <v>345</v>
      </c>
      <c r="EJ44" t="s">
        <v>345</v>
      </c>
      <c r="EK44" t="s">
        <v>345</v>
      </c>
      <c r="EL44" t="s">
        <v>345</v>
      </c>
      <c r="EM44" t="s">
        <v>345</v>
      </c>
      <c r="EN44" t="s">
        <v>345</v>
      </c>
      <c r="EO44">
        <v>0</v>
      </c>
      <c r="EP44">
        <v>0</v>
      </c>
      <c r="EQ44">
        <v>3</v>
      </c>
      <c r="ER44">
        <v>18</v>
      </c>
      <c r="ES44">
        <v>0</v>
      </c>
      <c r="ET44">
        <v>0</v>
      </c>
      <c r="EU44">
        <v>0</v>
      </c>
      <c r="EV44">
        <v>0</v>
      </c>
      <c r="EW44">
        <v>114</v>
      </c>
      <c r="EX44">
        <v>0</v>
      </c>
      <c r="EY44">
        <v>0</v>
      </c>
      <c r="EZ44">
        <v>0</v>
      </c>
      <c r="FA44">
        <v>1</v>
      </c>
      <c r="FB44">
        <v>127</v>
      </c>
      <c r="FC44">
        <v>0</v>
      </c>
      <c r="FD44">
        <v>0</v>
      </c>
      <c r="FE44">
        <v>0</v>
      </c>
      <c r="FF44">
        <v>13</v>
      </c>
      <c r="FG44">
        <v>0</v>
      </c>
      <c r="FH44">
        <v>2881</v>
      </c>
      <c r="FI44">
        <v>11</v>
      </c>
      <c r="FJ44">
        <v>114</v>
      </c>
      <c r="FK44">
        <v>0</v>
      </c>
      <c r="FL44">
        <v>12851</v>
      </c>
      <c r="FM44">
        <v>742</v>
      </c>
      <c r="FN44">
        <v>0</v>
      </c>
      <c r="FO44">
        <v>3</v>
      </c>
      <c r="FP44">
        <v>49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0</v>
      </c>
      <c r="GY44">
        <v>0</v>
      </c>
      <c r="GZ44">
        <v>0</v>
      </c>
      <c r="HA44">
        <v>0</v>
      </c>
      <c r="HB44">
        <v>0</v>
      </c>
      <c r="HC44">
        <v>0</v>
      </c>
      <c r="HD44">
        <v>0</v>
      </c>
      <c r="HE44">
        <v>0</v>
      </c>
      <c r="HF44">
        <v>0</v>
      </c>
      <c r="HG44">
        <v>0</v>
      </c>
      <c r="HH44">
        <v>0</v>
      </c>
      <c r="HI44">
        <v>45</v>
      </c>
      <c r="HJ44">
        <v>2211</v>
      </c>
      <c r="HK44">
        <v>0</v>
      </c>
      <c r="HL44">
        <v>0</v>
      </c>
      <c r="HM44">
        <v>0</v>
      </c>
      <c r="HN44">
        <v>0</v>
      </c>
      <c r="HO44">
        <v>11238</v>
      </c>
      <c r="HP44">
        <v>18971</v>
      </c>
      <c r="HQ44">
        <v>0</v>
      </c>
      <c r="HR44">
        <v>0</v>
      </c>
      <c r="HS44">
        <v>8025</v>
      </c>
      <c r="HT44">
        <v>39927</v>
      </c>
      <c r="HU44">
        <v>0</v>
      </c>
      <c r="HV44">
        <v>0</v>
      </c>
      <c r="HW44">
        <v>0</v>
      </c>
      <c r="HX44">
        <v>1270</v>
      </c>
      <c r="HY44">
        <v>0</v>
      </c>
      <c r="HZ44">
        <v>53949</v>
      </c>
      <c r="IA44">
        <v>11</v>
      </c>
      <c r="IB44">
        <v>576</v>
      </c>
      <c r="IC44">
        <v>0</v>
      </c>
      <c r="ID44">
        <v>86230</v>
      </c>
      <c r="IE44">
        <v>1900</v>
      </c>
      <c r="IF44">
        <v>0</v>
      </c>
      <c r="IG44">
        <v>133</v>
      </c>
      <c r="IH44">
        <v>890</v>
      </c>
      <c r="II44">
        <v>0</v>
      </c>
      <c r="IJ44">
        <v>0</v>
      </c>
      <c r="IK44">
        <v>0</v>
      </c>
      <c r="IL44">
        <v>0</v>
      </c>
      <c r="IM44">
        <v>0</v>
      </c>
      <c r="IN44">
        <v>0</v>
      </c>
      <c r="IO44">
        <v>0</v>
      </c>
      <c r="IP44">
        <v>0</v>
      </c>
      <c r="IQ44">
        <v>0</v>
      </c>
      <c r="IR44" s="32">
        <v>83022</v>
      </c>
      <c r="IS44" s="32">
        <v>667991</v>
      </c>
      <c r="IT44">
        <v>0</v>
      </c>
      <c r="IU44">
        <v>0</v>
      </c>
      <c r="IV44">
        <v>0</v>
      </c>
      <c r="IW44">
        <v>0</v>
      </c>
      <c r="IX44" s="32">
        <v>120466</v>
      </c>
      <c r="IY44" s="32">
        <v>120401</v>
      </c>
      <c r="IZ44">
        <v>0</v>
      </c>
      <c r="JA44">
        <v>0</v>
      </c>
      <c r="JB44" s="32">
        <v>63173</v>
      </c>
      <c r="JC44" s="32">
        <v>478416</v>
      </c>
      <c r="JD44">
        <v>0</v>
      </c>
      <c r="JE44">
        <v>0</v>
      </c>
      <c r="JF44">
        <v>0</v>
      </c>
      <c r="JG44" s="32">
        <v>743445</v>
      </c>
      <c r="JH44">
        <v>0</v>
      </c>
      <c r="JI44" s="32">
        <v>1160818</v>
      </c>
      <c r="JJ44" s="32">
        <v>118091</v>
      </c>
      <c r="JK44" s="32">
        <v>1943608</v>
      </c>
      <c r="JL44">
        <v>0</v>
      </c>
      <c r="JM44" s="32">
        <v>1204750</v>
      </c>
      <c r="JN44" s="32">
        <v>1550802</v>
      </c>
      <c r="JO44">
        <v>0</v>
      </c>
      <c r="JP44" s="32">
        <v>2605692</v>
      </c>
      <c r="JQ44" s="32">
        <v>1547753</v>
      </c>
      <c r="JR44">
        <v>0</v>
      </c>
      <c r="JS44">
        <v>0</v>
      </c>
      <c r="JT44">
        <v>0</v>
      </c>
      <c r="JU44">
        <v>0</v>
      </c>
      <c r="JV44">
        <v>0</v>
      </c>
      <c r="JW44">
        <v>0</v>
      </c>
      <c r="JX44">
        <v>0</v>
      </c>
    </row>
    <row r="45" spans="1:284" ht="14.4" x14ac:dyDescent="0.3">
      <c r="A45" s="31">
        <v>46247</v>
      </c>
      <c r="B45">
        <v>0</v>
      </c>
      <c r="C45" t="s">
        <v>345</v>
      </c>
      <c r="D45" t="s">
        <v>346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 t="s">
        <v>345</v>
      </c>
      <c r="AO45" t="s">
        <v>345</v>
      </c>
      <c r="AP45" t="s">
        <v>345</v>
      </c>
      <c r="AQ45" t="s">
        <v>345</v>
      </c>
      <c r="AR45" t="s">
        <v>345</v>
      </c>
      <c r="AS45" t="s">
        <v>345</v>
      </c>
      <c r="AT45" t="s">
        <v>345</v>
      </c>
      <c r="AU45" t="s">
        <v>345</v>
      </c>
      <c r="AV45" t="s">
        <v>345</v>
      </c>
      <c r="AW45" t="s">
        <v>345</v>
      </c>
      <c r="AX45" t="s">
        <v>345</v>
      </c>
      <c r="AY45" t="s">
        <v>345</v>
      </c>
      <c r="AZ45" t="s">
        <v>345</v>
      </c>
      <c r="BA45" t="s">
        <v>345</v>
      </c>
      <c r="BB45" t="s">
        <v>345</v>
      </c>
      <c r="BC45" t="s">
        <v>345</v>
      </c>
      <c r="BD45" t="s">
        <v>345</v>
      </c>
      <c r="BE45" t="s">
        <v>345</v>
      </c>
      <c r="BF45" t="s">
        <v>345</v>
      </c>
      <c r="BG45" t="s">
        <v>345</v>
      </c>
      <c r="BH45" t="s">
        <v>345</v>
      </c>
      <c r="BI45" t="s">
        <v>345</v>
      </c>
      <c r="BJ45" t="s">
        <v>345</v>
      </c>
      <c r="BK45" t="s">
        <v>345</v>
      </c>
      <c r="BL45" t="s">
        <v>345</v>
      </c>
      <c r="BM45" t="s">
        <v>345</v>
      </c>
      <c r="BN45" t="s">
        <v>345</v>
      </c>
      <c r="BO45" t="s">
        <v>345</v>
      </c>
      <c r="BP45" t="s">
        <v>345</v>
      </c>
      <c r="BQ45" t="s">
        <v>345</v>
      </c>
      <c r="BR45" t="s">
        <v>345</v>
      </c>
      <c r="BS45" t="s">
        <v>345</v>
      </c>
      <c r="BT45" t="s">
        <v>345</v>
      </c>
      <c r="BU45" t="s">
        <v>345</v>
      </c>
      <c r="BV45" t="s">
        <v>345</v>
      </c>
      <c r="BW45">
        <v>0</v>
      </c>
      <c r="BX45">
        <v>0</v>
      </c>
      <c r="BY45">
        <v>16</v>
      </c>
      <c r="BZ45">
        <v>2183</v>
      </c>
      <c r="CA45">
        <v>0</v>
      </c>
      <c r="CB45">
        <v>0</v>
      </c>
      <c r="CC45">
        <v>0</v>
      </c>
      <c r="CD45">
        <v>0</v>
      </c>
      <c r="CE45">
        <v>10524</v>
      </c>
      <c r="CF45">
        <v>18439</v>
      </c>
      <c r="CG45">
        <v>0</v>
      </c>
      <c r="CH45">
        <v>0</v>
      </c>
      <c r="CI45">
        <v>7851</v>
      </c>
      <c r="CJ45">
        <v>37912</v>
      </c>
      <c r="CK45">
        <v>0</v>
      </c>
      <c r="CL45">
        <v>0</v>
      </c>
      <c r="CM45">
        <v>0</v>
      </c>
      <c r="CN45">
        <v>1120</v>
      </c>
      <c r="CO45">
        <v>0</v>
      </c>
      <c r="CP45">
        <v>49127</v>
      </c>
      <c r="CQ45">
        <v>0</v>
      </c>
      <c r="CR45">
        <v>441</v>
      </c>
      <c r="CS45">
        <v>0</v>
      </c>
      <c r="CT45">
        <v>71264</v>
      </c>
      <c r="CU45">
        <v>1316</v>
      </c>
      <c r="CV45">
        <v>0</v>
      </c>
      <c r="CW45">
        <v>132</v>
      </c>
      <c r="CX45">
        <v>822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 t="s">
        <v>345</v>
      </c>
      <c r="DG45" t="s">
        <v>345</v>
      </c>
      <c r="DH45" t="s">
        <v>590</v>
      </c>
      <c r="DI45" t="s">
        <v>401</v>
      </c>
      <c r="DJ45" t="s">
        <v>345</v>
      </c>
      <c r="DK45" t="s">
        <v>345</v>
      </c>
      <c r="DL45" t="s">
        <v>345</v>
      </c>
      <c r="DM45" t="s">
        <v>345</v>
      </c>
      <c r="DN45" t="s">
        <v>499</v>
      </c>
      <c r="DO45" t="s">
        <v>345</v>
      </c>
      <c r="DP45" t="s">
        <v>345</v>
      </c>
      <c r="DQ45" t="s">
        <v>345</v>
      </c>
      <c r="DR45" t="s">
        <v>345</v>
      </c>
      <c r="DS45" t="s">
        <v>393</v>
      </c>
      <c r="DT45" t="s">
        <v>345</v>
      </c>
      <c r="DU45" t="s">
        <v>345</v>
      </c>
      <c r="DV45" t="s">
        <v>345</v>
      </c>
      <c r="DW45" t="s">
        <v>825</v>
      </c>
      <c r="DX45" t="s">
        <v>345</v>
      </c>
      <c r="DY45" t="s">
        <v>724</v>
      </c>
      <c r="DZ45" t="s">
        <v>346</v>
      </c>
      <c r="EA45" t="s">
        <v>826</v>
      </c>
      <c r="EB45" t="s">
        <v>345</v>
      </c>
      <c r="EC45" t="s">
        <v>827</v>
      </c>
      <c r="ED45" t="s">
        <v>828</v>
      </c>
      <c r="EE45" t="s">
        <v>345</v>
      </c>
      <c r="EF45" t="s">
        <v>345</v>
      </c>
      <c r="EG45" t="s">
        <v>632</v>
      </c>
      <c r="EH45" t="s">
        <v>345</v>
      </c>
      <c r="EI45" t="s">
        <v>345</v>
      </c>
      <c r="EJ45" t="s">
        <v>345</v>
      </c>
      <c r="EK45" t="s">
        <v>345</v>
      </c>
      <c r="EL45" t="s">
        <v>345</v>
      </c>
      <c r="EM45" t="s">
        <v>345</v>
      </c>
      <c r="EN45" t="s">
        <v>345</v>
      </c>
      <c r="EO45">
        <v>0</v>
      </c>
      <c r="EP45">
        <v>0</v>
      </c>
      <c r="EQ45">
        <v>9</v>
      </c>
      <c r="ER45">
        <v>11</v>
      </c>
      <c r="ES45">
        <v>0</v>
      </c>
      <c r="ET45">
        <v>0</v>
      </c>
      <c r="EU45">
        <v>0</v>
      </c>
      <c r="EV45">
        <v>0</v>
      </c>
      <c r="EW45">
        <v>114</v>
      </c>
      <c r="EX45">
        <v>0</v>
      </c>
      <c r="EY45">
        <v>0</v>
      </c>
      <c r="EZ45">
        <v>0</v>
      </c>
      <c r="FA45">
        <v>0</v>
      </c>
      <c r="FB45">
        <v>112</v>
      </c>
      <c r="FC45">
        <v>0</v>
      </c>
      <c r="FD45">
        <v>0</v>
      </c>
      <c r="FE45">
        <v>0</v>
      </c>
      <c r="FF45">
        <v>74</v>
      </c>
      <c r="FG45">
        <v>0</v>
      </c>
      <c r="FH45">
        <v>2670</v>
      </c>
      <c r="FI45">
        <v>10</v>
      </c>
      <c r="FJ45">
        <v>124</v>
      </c>
      <c r="FK45">
        <v>0</v>
      </c>
      <c r="FL45">
        <v>12756</v>
      </c>
      <c r="FM45">
        <v>751</v>
      </c>
      <c r="FN45">
        <v>0</v>
      </c>
      <c r="FO45">
        <v>0</v>
      </c>
      <c r="FP45">
        <v>46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25</v>
      </c>
      <c r="HJ45">
        <v>2194</v>
      </c>
      <c r="HK45">
        <v>0</v>
      </c>
      <c r="HL45">
        <v>0</v>
      </c>
      <c r="HM45">
        <v>0</v>
      </c>
      <c r="HN45">
        <v>0</v>
      </c>
      <c r="HO45">
        <v>10638</v>
      </c>
      <c r="HP45">
        <v>18439</v>
      </c>
      <c r="HQ45">
        <v>0</v>
      </c>
      <c r="HR45">
        <v>0</v>
      </c>
      <c r="HS45">
        <v>7851</v>
      </c>
      <c r="HT45">
        <v>38024</v>
      </c>
      <c r="HU45">
        <v>0</v>
      </c>
      <c r="HV45">
        <v>0</v>
      </c>
      <c r="HW45">
        <v>0</v>
      </c>
      <c r="HX45">
        <v>1194</v>
      </c>
      <c r="HY45">
        <v>0</v>
      </c>
      <c r="HZ45">
        <v>51797</v>
      </c>
      <c r="IA45">
        <v>10</v>
      </c>
      <c r="IB45">
        <v>565</v>
      </c>
      <c r="IC45">
        <v>0</v>
      </c>
      <c r="ID45">
        <v>84020</v>
      </c>
      <c r="IE45">
        <v>2067</v>
      </c>
      <c r="IF45">
        <v>0</v>
      </c>
      <c r="IG45">
        <v>132</v>
      </c>
      <c r="IH45">
        <v>868</v>
      </c>
      <c r="II45">
        <v>0</v>
      </c>
      <c r="IJ45">
        <v>0</v>
      </c>
      <c r="IK45">
        <v>0</v>
      </c>
      <c r="IL45">
        <v>0</v>
      </c>
      <c r="IM45">
        <v>0</v>
      </c>
      <c r="IN45">
        <v>0</v>
      </c>
      <c r="IO45">
        <v>0</v>
      </c>
      <c r="IP45">
        <v>0</v>
      </c>
      <c r="IQ45">
        <v>0</v>
      </c>
      <c r="IR45" s="32">
        <v>193040</v>
      </c>
      <c r="IS45" s="32">
        <v>659562</v>
      </c>
      <c r="IT45">
        <v>0</v>
      </c>
      <c r="IU45">
        <v>0</v>
      </c>
      <c r="IV45">
        <v>0</v>
      </c>
      <c r="IW45">
        <v>0</v>
      </c>
      <c r="IX45" s="32">
        <v>118464</v>
      </c>
      <c r="IY45" s="32">
        <v>118395</v>
      </c>
      <c r="IZ45">
        <v>0</v>
      </c>
      <c r="JA45">
        <v>0</v>
      </c>
      <c r="JB45" s="32">
        <v>56069</v>
      </c>
      <c r="JC45" s="32">
        <v>484088</v>
      </c>
      <c r="JD45">
        <v>0</v>
      </c>
      <c r="JE45">
        <v>0</v>
      </c>
      <c r="JF45">
        <v>0</v>
      </c>
      <c r="JG45" s="32">
        <v>862879</v>
      </c>
      <c r="JH45">
        <v>0</v>
      </c>
      <c r="JI45" s="32">
        <v>1154589</v>
      </c>
      <c r="JJ45" s="32">
        <v>88600</v>
      </c>
      <c r="JK45" s="32">
        <v>2017342</v>
      </c>
      <c r="JL45">
        <v>0</v>
      </c>
      <c r="JM45" s="32">
        <v>1185461</v>
      </c>
      <c r="JN45" s="32">
        <v>1540817</v>
      </c>
      <c r="JO45">
        <v>0</v>
      </c>
      <c r="JP45" s="32">
        <v>2556356</v>
      </c>
      <c r="JQ45" s="32">
        <v>1510884</v>
      </c>
      <c r="JR45">
        <v>0</v>
      </c>
      <c r="JS45">
        <v>0</v>
      </c>
      <c r="JT45">
        <v>0</v>
      </c>
      <c r="JU45">
        <v>0</v>
      </c>
      <c r="JV45">
        <v>0</v>
      </c>
      <c r="JW45">
        <v>0</v>
      </c>
      <c r="JX45">
        <v>0</v>
      </c>
    </row>
    <row r="46" spans="1:284" ht="14.4" x14ac:dyDescent="0.3">
      <c r="A46" s="31">
        <v>46248</v>
      </c>
      <c r="B46">
        <v>0</v>
      </c>
      <c r="C46" t="s">
        <v>345</v>
      </c>
      <c r="D46" t="s">
        <v>346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 t="s">
        <v>345</v>
      </c>
      <c r="AO46" t="s">
        <v>345</v>
      </c>
      <c r="AP46" t="s">
        <v>345</v>
      </c>
      <c r="AQ46" t="s">
        <v>345</v>
      </c>
      <c r="AR46" t="s">
        <v>345</v>
      </c>
      <c r="AS46" t="s">
        <v>345</v>
      </c>
      <c r="AT46" t="s">
        <v>345</v>
      </c>
      <c r="AU46" t="s">
        <v>345</v>
      </c>
      <c r="AV46" t="s">
        <v>345</v>
      </c>
      <c r="AW46" t="s">
        <v>345</v>
      </c>
      <c r="AX46" t="s">
        <v>345</v>
      </c>
      <c r="AY46" t="s">
        <v>345</v>
      </c>
      <c r="AZ46" t="s">
        <v>345</v>
      </c>
      <c r="BA46" t="s">
        <v>345</v>
      </c>
      <c r="BB46" t="s">
        <v>345</v>
      </c>
      <c r="BC46" t="s">
        <v>345</v>
      </c>
      <c r="BD46" t="s">
        <v>345</v>
      </c>
      <c r="BE46" t="s">
        <v>345</v>
      </c>
      <c r="BF46" t="s">
        <v>345</v>
      </c>
      <c r="BG46" t="s">
        <v>345</v>
      </c>
      <c r="BH46" t="s">
        <v>345</v>
      </c>
      <c r="BI46" t="s">
        <v>345</v>
      </c>
      <c r="BJ46" t="s">
        <v>345</v>
      </c>
      <c r="BK46" t="s">
        <v>345</v>
      </c>
      <c r="BL46" t="s">
        <v>345</v>
      </c>
      <c r="BM46" t="s">
        <v>345</v>
      </c>
      <c r="BN46" t="s">
        <v>345</v>
      </c>
      <c r="BO46" t="s">
        <v>345</v>
      </c>
      <c r="BP46" t="s">
        <v>345</v>
      </c>
      <c r="BQ46" t="s">
        <v>345</v>
      </c>
      <c r="BR46" t="s">
        <v>345</v>
      </c>
      <c r="BS46" t="s">
        <v>345</v>
      </c>
      <c r="BT46" t="s">
        <v>345</v>
      </c>
      <c r="BU46" t="s">
        <v>345</v>
      </c>
      <c r="BV46" t="s">
        <v>345</v>
      </c>
      <c r="BW46">
        <v>0</v>
      </c>
      <c r="BX46">
        <v>0</v>
      </c>
      <c r="BY46">
        <v>19</v>
      </c>
      <c r="BZ46">
        <v>1904</v>
      </c>
      <c r="CA46">
        <v>0</v>
      </c>
      <c r="CB46">
        <v>0</v>
      </c>
      <c r="CC46">
        <v>0</v>
      </c>
      <c r="CD46">
        <v>0</v>
      </c>
      <c r="CE46">
        <v>10258</v>
      </c>
      <c r="CF46">
        <v>18577</v>
      </c>
      <c r="CG46">
        <v>0</v>
      </c>
      <c r="CH46">
        <v>0</v>
      </c>
      <c r="CI46">
        <v>7938</v>
      </c>
      <c r="CJ46">
        <v>37590</v>
      </c>
      <c r="CK46">
        <v>0</v>
      </c>
      <c r="CL46">
        <v>0</v>
      </c>
      <c r="CM46">
        <v>0</v>
      </c>
      <c r="CN46">
        <v>1042</v>
      </c>
      <c r="CO46">
        <v>0</v>
      </c>
      <c r="CP46">
        <v>49235</v>
      </c>
      <c r="CQ46">
        <v>0</v>
      </c>
      <c r="CR46">
        <v>401</v>
      </c>
      <c r="CS46">
        <v>0</v>
      </c>
      <c r="CT46">
        <v>71749</v>
      </c>
      <c r="CU46">
        <v>1204</v>
      </c>
      <c r="CV46">
        <v>0</v>
      </c>
      <c r="CW46">
        <v>131</v>
      </c>
      <c r="CX46">
        <v>831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 t="s">
        <v>345</v>
      </c>
      <c r="DG46" t="s">
        <v>345</v>
      </c>
      <c r="DH46" t="s">
        <v>572</v>
      </c>
      <c r="DI46" t="s">
        <v>367</v>
      </c>
      <c r="DJ46" t="s">
        <v>345</v>
      </c>
      <c r="DK46" t="s">
        <v>345</v>
      </c>
      <c r="DL46" t="s">
        <v>345</v>
      </c>
      <c r="DM46" t="s">
        <v>345</v>
      </c>
      <c r="DN46" t="s">
        <v>497</v>
      </c>
      <c r="DO46" t="s">
        <v>345</v>
      </c>
      <c r="DP46" t="s">
        <v>345</v>
      </c>
      <c r="DQ46" t="s">
        <v>345</v>
      </c>
      <c r="DR46" t="s">
        <v>345</v>
      </c>
      <c r="DS46" t="s">
        <v>402</v>
      </c>
      <c r="DT46" t="s">
        <v>345</v>
      </c>
      <c r="DU46" t="s">
        <v>345</v>
      </c>
      <c r="DV46" t="s">
        <v>345</v>
      </c>
      <c r="DW46" t="s">
        <v>452</v>
      </c>
      <c r="DX46" t="s">
        <v>345</v>
      </c>
      <c r="DY46" t="s">
        <v>532</v>
      </c>
      <c r="DZ46" t="s">
        <v>346</v>
      </c>
      <c r="EA46" t="s">
        <v>829</v>
      </c>
      <c r="EB46" t="s">
        <v>345</v>
      </c>
      <c r="EC46" t="s">
        <v>830</v>
      </c>
      <c r="ED46" t="s">
        <v>831</v>
      </c>
      <c r="EE46" t="s">
        <v>345</v>
      </c>
      <c r="EF46" t="s">
        <v>345</v>
      </c>
      <c r="EG46" t="s">
        <v>532</v>
      </c>
      <c r="EH46" t="s">
        <v>345</v>
      </c>
      <c r="EI46" t="s">
        <v>345</v>
      </c>
      <c r="EJ46" t="s">
        <v>345</v>
      </c>
      <c r="EK46" t="s">
        <v>345</v>
      </c>
      <c r="EL46" t="s">
        <v>345</v>
      </c>
      <c r="EM46" t="s">
        <v>345</v>
      </c>
      <c r="EN46" t="s">
        <v>345</v>
      </c>
      <c r="EO46">
        <v>0</v>
      </c>
      <c r="EP46">
        <v>0</v>
      </c>
      <c r="EQ46">
        <v>11</v>
      </c>
      <c r="ER46">
        <v>8</v>
      </c>
      <c r="ES46">
        <v>0</v>
      </c>
      <c r="ET46">
        <v>0</v>
      </c>
      <c r="EU46">
        <v>0</v>
      </c>
      <c r="EV46">
        <v>0</v>
      </c>
      <c r="EW46">
        <v>114</v>
      </c>
      <c r="EX46">
        <v>0</v>
      </c>
      <c r="EY46">
        <v>0</v>
      </c>
      <c r="EZ46">
        <v>0</v>
      </c>
      <c r="FA46">
        <v>0</v>
      </c>
      <c r="FB46">
        <v>142</v>
      </c>
      <c r="FC46">
        <v>0</v>
      </c>
      <c r="FD46">
        <v>0</v>
      </c>
      <c r="FE46">
        <v>0</v>
      </c>
      <c r="FF46">
        <v>19</v>
      </c>
      <c r="FG46">
        <v>0</v>
      </c>
      <c r="FH46">
        <v>2667</v>
      </c>
      <c r="FI46">
        <v>6</v>
      </c>
      <c r="FJ46">
        <v>133</v>
      </c>
      <c r="FK46">
        <v>0</v>
      </c>
      <c r="FL46">
        <v>12452</v>
      </c>
      <c r="FM46">
        <v>841</v>
      </c>
      <c r="FN46">
        <v>0</v>
      </c>
      <c r="FO46">
        <v>0</v>
      </c>
      <c r="FP46">
        <v>45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0</v>
      </c>
      <c r="HH46">
        <v>0</v>
      </c>
      <c r="HI46">
        <v>30</v>
      </c>
      <c r="HJ46">
        <v>1912</v>
      </c>
      <c r="HK46">
        <v>0</v>
      </c>
      <c r="HL46">
        <v>0</v>
      </c>
      <c r="HM46">
        <v>0</v>
      </c>
      <c r="HN46">
        <v>0</v>
      </c>
      <c r="HO46">
        <v>10372</v>
      </c>
      <c r="HP46">
        <v>18577</v>
      </c>
      <c r="HQ46">
        <v>0</v>
      </c>
      <c r="HR46">
        <v>0</v>
      </c>
      <c r="HS46">
        <v>7938</v>
      </c>
      <c r="HT46">
        <v>37732</v>
      </c>
      <c r="HU46">
        <v>0</v>
      </c>
      <c r="HV46">
        <v>0</v>
      </c>
      <c r="HW46">
        <v>0</v>
      </c>
      <c r="HX46">
        <v>1061</v>
      </c>
      <c r="HY46">
        <v>0</v>
      </c>
      <c r="HZ46">
        <v>51902</v>
      </c>
      <c r="IA46">
        <v>6</v>
      </c>
      <c r="IB46">
        <v>534</v>
      </c>
      <c r="IC46">
        <v>0</v>
      </c>
      <c r="ID46">
        <v>84201</v>
      </c>
      <c r="IE46">
        <v>2045</v>
      </c>
      <c r="IF46">
        <v>0</v>
      </c>
      <c r="IG46">
        <v>131</v>
      </c>
      <c r="IH46">
        <v>876</v>
      </c>
      <c r="II46">
        <v>0</v>
      </c>
      <c r="IJ46">
        <v>0</v>
      </c>
      <c r="IK46">
        <v>0</v>
      </c>
      <c r="IL46">
        <v>0</v>
      </c>
      <c r="IM46">
        <v>0</v>
      </c>
      <c r="IN46">
        <v>0</v>
      </c>
      <c r="IO46">
        <v>0</v>
      </c>
      <c r="IP46">
        <v>0</v>
      </c>
      <c r="IQ46">
        <v>0</v>
      </c>
      <c r="IR46" s="32">
        <v>190833</v>
      </c>
      <c r="IS46" s="32">
        <v>759918</v>
      </c>
      <c r="IT46">
        <v>0</v>
      </c>
      <c r="IU46">
        <v>0</v>
      </c>
      <c r="IV46">
        <v>0</v>
      </c>
      <c r="IW46">
        <v>0</v>
      </c>
      <c r="IX46" s="32">
        <v>144331</v>
      </c>
      <c r="IY46" s="32">
        <v>128098</v>
      </c>
      <c r="IZ46">
        <v>0</v>
      </c>
      <c r="JA46">
        <v>0</v>
      </c>
      <c r="JB46" s="32">
        <v>58998</v>
      </c>
      <c r="JC46" s="32">
        <v>485394</v>
      </c>
      <c r="JD46">
        <v>0</v>
      </c>
      <c r="JE46">
        <v>0</v>
      </c>
      <c r="JF46">
        <v>0</v>
      </c>
      <c r="JG46" s="32">
        <v>693489</v>
      </c>
      <c r="JH46">
        <v>0</v>
      </c>
      <c r="JI46" s="32">
        <v>1151353</v>
      </c>
      <c r="JJ46" s="32">
        <v>131167</v>
      </c>
      <c r="JK46" s="32">
        <v>1866998</v>
      </c>
      <c r="JL46">
        <v>0</v>
      </c>
      <c r="JM46" s="32">
        <v>1180564</v>
      </c>
      <c r="JN46" s="32">
        <v>1565472</v>
      </c>
      <c r="JO46">
        <v>0</v>
      </c>
      <c r="JP46" s="32">
        <v>2497748</v>
      </c>
      <c r="JQ46" s="32">
        <v>1491676</v>
      </c>
      <c r="JR46">
        <v>0</v>
      </c>
      <c r="JS46">
        <v>0</v>
      </c>
      <c r="JT46">
        <v>0</v>
      </c>
      <c r="JU46">
        <v>0</v>
      </c>
      <c r="JV46">
        <v>0</v>
      </c>
      <c r="JW46">
        <v>0</v>
      </c>
      <c r="JX46">
        <v>0</v>
      </c>
    </row>
    <row r="47" spans="1:284" ht="14.4" x14ac:dyDescent="0.3">
      <c r="A47" s="31">
        <v>46249</v>
      </c>
      <c r="B47">
        <v>0</v>
      </c>
      <c r="C47" t="s">
        <v>345</v>
      </c>
      <c r="D47" t="s">
        <v>346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1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 t="s">
        <v>345</v>
      </c>
      <c r="AO47" t="s">
        <v>345</v>
      </c>
      <c r="AP47" t="s">
        <v>345</v>
      </c>
      <c r="AQ47" t="s">
        <v>345</v>
      </c>
      <c r="AR47" t="s">
        <v>345</v>
      </c>
      <c r="AS47" t="s">
        <v>345</v>
      </c>
      <c r="AT47" t="s">
        <v>345</v>
      </c>
      <c r="AU47" t="s">
        <v>345</v>
      </c>
      <c r="AV47" t="s">
        <v>345</v>
      </c>
      <c r="AW47" t="s">
        <v>345</v>
      </c>
      <c r="AX47" t="s">
        <v>345</v>
      </c>
      <c r="AY47" t="s">
        <v>345</v>
      </c>
      <c r="AZ47" t="s">
        <v>345</v>
      </c>
      <c r="BA47" t="s">
        <v>345</v>
      </c>
      <c r="BB47" t="s">
        <v>345</v>
      </c>
      <c r="BC47" t="s">
        <v>345</v>
      </c>
      <c r="BD47" t="s">
        <v>345</v>
      </c>
      <c r="BE47" t="s">
        <v>345</v>
      </c>
      <c r="BF47" t="s">
        <v>345</v>
      </c>
      <c r="BG47" t="s">
        <v>345</v>
      </c>
      <c r="BH47" t="s">
        <v>345</v>
      </c>
      <c r="BI47" t="s">
        <v>345</v>
      </c>
      <c r="BJ47" t="s">
        <v>345</v>
      </c>
      <c r="BK47" t="s">
        <v>345</v>
      </c>
      <c r="BL47" t="s">
        <v>345</v>
      </c>
      <c r="BM47" t="s">
        <v>345</v>
      </c>
      <c r="BN47" t="s">
        <v>345</v>
      </c>
      <c r="BO47" t="s">
        <v>345</v>
      </c>
      <c r="BP47" t="s">
        <v>345</v>
      </c>
      <c r="BQ47" t="s">
        <v>345</v>
      </c>
      <c r="BR47" t="s">
        <v>345</v>
      </c>
      <c r="BS47" t="s">
        <v>345</v>
      </c>
      <c r="BT47" t="s">
        <v>345</v>
      </c>
      <c r="BU47" t="s">
        <v>345</v>
      </c>
      <c r="BV47" t="s">
        <v>345</v>
      </c>
      <c r="BW47">
        <v>0</v>
      </c>
      <c r="BX47">
        <v>0</v>
      </c>
      <c r="BY47">
        <v>24</v>
      </c>
      <c r="BZ47">
        <v>1348</v>
      </c>
      <c r="CA47">
        <v>0</v>
      </c>
      <c r="CB47">
        <v>0</v>
      </c>
      <c r="CC47">
        <v>0</v>
      </c>
      <c r="CD47">
        <v>0</v>
      </c>
      <c r="CE47">
        <v>9959</v>
      </c>
      <c r="CF47">
        <v>17221</v>
      </c>
      <c r="CG47">
        <v>0</v>
      </c>
      <c r="CH47">
        <v>0</v>
      </c>
      <c r="CI47">
        <v>7803</v>
      </c>
      <c r="CJ47">
        <v>26285</v>
      </c>
      <c r="CK47">
        <v>0</v>
      </c>
      <c r="CL47">
        <v>0</v>
      </c>
      <c r="CM47">
        <v>0</v>
      </c>
      <c r="CN47">
        <v>547</v>
      </c>
      <c r="CO47">
        <v>0</v>
      </c>
      <c r="CP47">
        <v>48311</v>
      </c>
      <c r="CQ47">
        <v>0</v>
      </c>
      <c r="CR47">
        <v>271</v>
      </c>
      <c r="CS47">
        <v>0</v>
      </c>
      <c r="CT47">
        <v>70499</v>
      </c>
      <c r="CU47">
        <v>1320</v>
      </c>
      <c r="CV47">
        <v>0</v>
      </c>
      <c r="CW47">
        <v>90</v>
      </c>
      <c r="CX47">
        <v>810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 t="s">
        <v>345</v>
      </c>
      <c r="DG47" t="s">
        <v>345</v>
      </c>
      <c r="DH47" t="s">
        <v>518</v>
      </c>
      <c r="DI47" t="s">
        <v>408</v>
      </c>
      <c r="DJ47" t="s">
        <v>345</v>
      </c>
      <c r="DK47" t="s">
        <v>345</v>
      </c>
      <c r="DL47" t="s">
        <v>345</v>
      </c>
      <c r="DM47" t="s">
        <v>345</v>
      </c>
      <c r="DN47" t="s">
        <v>485</v>
      </c>
      <c r="DO47" t="s">
        <v>345</v>
      </c>
      <c r="DP47" t="s">
        <v>345</v>
      </c>
      <c r="DQ47" t="s">
        <v>345</v>
      </c>
      <c r="DR47" t="s">
        <v>345</v>
      </c>
      <c r="DS47" t="s">
        <v>404</v>
      </c>
      <c r="DT47" t="s">
        <v>345</v>
      </c>
      <c r="DU47" t="s">
        <v>345</v>
      </c>
      <c r="DV47" t="s">
        <v>345</v>
      </c>
      <c r="DW47" t="s">
        <v>832</v>
      </c>
      <c r="DX47" t="s">
        <v>345</v>
      </c>
      <c r="DY47" t="s">
        <v>833</v>
      </c>
      <c r="DZ47" t="s">
        <v>346</v>
      </c>
      <c r="EA47" t="s">
        <v>834</v>
      </c>
      <c r="EB47" t="s">
        <v>345</v>
      </c>
      <c r="EC47" t="s">
        <v>835</v>
      </c>
      <c r="ED47" t="s">
        <v>836</v>
      </c>
      <c r="EE47" t="s">
        <v>345</v>
      </c>
      <c r="EF47" t="s">
        <v>345</v>
      </c>
      <c r="EG47" t="s">
        <v>765</v>
      </c>
      <c r="EH47" t="s">
        <v>345</v>
      </c>
      <c r="EI47" t="s">
        <v>345</v>
      </c>
      <c r="EJ47" t="s">
        <v>345</v>
      </c>
      <c r="EK47" t="s">
        <v>345</v>
      </c>
      <c r="EL47" t="s">
        <v>345</v>
      </c>
      <c r="EM47" t="s">
        <v>345</v>
      </c>
      <c r="EN47" t="s">
        <v>345</v>
      </c>
      <c r="EO47">
        <v>0</v>
      </c>
      <c r="EP47">
        <v>0</v>
      </c>
      <c r="EQ47">
        <v>12</v>
      </c>
      <c r="ER47">
        <v>11</v>
      </c>
      <c r="ES47">
        <v>0</v>
      </c>
      <c r="ET47">
        <v>0</v>
      </c>
      <c r="EU47">
        <v>0</v>
      </c>
      <c r="EV47">
        <v>0</v>
      </c>
      <c r="EW47">
        <v>114</v>
      </c>
      <c r="EX47">
        <v>0</v>
      </c>
      <c r="EY47">
        <v>0</v>
      </c>
      <c r="EZ47">
        <v>0</v>
      </c>
      <c r="FA47">
        <v>0</v>
      </c>
      <c r="FB47">
        <v>116</v>
      </c>
      <c r="FC47">
        <v>0</v>
      </c>
      <c r="FD47">
        <v>0</v>
      </c>
      <c r="FE47">
        <v>0</v>
      </c>
      <c r="FF47">
        <v>48</v>
      </c>
      <c r="FG47">
        <v>0</v>
      </c>
      <c r="FH47">
        <v>2736</v>
      </c>
      <c r="FI47">
        <v>3</v>
      </c>
      <c r="FJ47">
        <v>120</v>
      </c>
      <c r="FK47">
        <v>0</v>
      </c>
      <c r="FL47">
        <v>12421</v>
      </c>
      <c r="FM47">
        <v>889</v>
      </c>
      <c r="FN47">
        <v>0</v>
      </c>
      <c r="FO47">
        <v>0</v>
      </c>
      <c r="FP47">
        <v>54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0</v>
      </c>
      <c r="GY47">
        <v>0</v>
      </c>
      <c r="GZ47">
        <v>0</v>
      </c>
      <c r="HA47">
        <v>0</v>
      </c>
      <c r="HB47">
        <v>0</v>
      </c>
      <c r="HC47">
        <v>0</v>
      </c>
      <c r="HD47">
        <v>0</v>
      </c>
      <c r="HE47">
        <v>0</v>
      </c>
      <c r="HF47">
        <v>0</v>
      </c>
      <c r="HG47">
        <v>0</v>
      </c>
      <c r="HH47">
        <v>0</v>
      </c>
      <c r="HI47">
        <v>36</v>
      </c>
      <c r="HJ47">
        <v>1359</v>
      </c>
      <c r="HK47">
        <v>0</v>
      </c>
      <c r="HL47">
        <v>0</v>
      </c>
      <c r="HM47">
        <v>0</v>
      </c>
      <c r="HN47">
        <v>0</v>
      </c>
      <c r="HO47">
        <v>10073</v>
      </c>
      <c r="HP47">
        <v>17221</v>
      </c>
      <c r="HQ47">
        <v>0</v>
      </c>
      <c r="HR47">
        <v>0</v>
      </c>
      <c r="HS47">
        <v>7803</v>
      </c>
      <c r="HT47">
        <v>26401</v>
      </c>
      <c r="HU47">
        <v>0</v>
      </c>
      <c r="HV47">
        <v>0</v>
      </c>
      <c r="HW47">
        <v>0</v>
      </c>
      <c r="HX47">
        <v>595</v>
      </c>
      <c r="HY47">
        <v>0</v>
      </c>
      <c r="HZ47">
        <v>51047</v>
      </c>
      <c r="IA47">
        <v>3</v>
      </c>
      <c r="IB47">
        <v>391</v>
      </c>
      <c r="IC47">
        <v>0</v>
      </c>
      <c r="ID47">
        <v>82921</v>
      </c>
      <c r="IE47">
        <v>2209</v>
      </c>
      <c r="IF47">
        <v>0</v>
      </c>
      <c r="IG47">
        <v>90</v>
      </c>
      <c r="IH47">
        <v>864</v>
      </c>
      <c r="II47">
        <v>0</v>
      </c>
      <c r="IJ47">
        <v>0</v>
      </c>
      <c r="IK47">
        <v>0</v>
      </c>
      <c r="IL47">
        <v>0</v>
      </c>
      <c r="IM47">
        <v>0</v>
      </c>
      <c r="IN47">
        <v>0</v>
      </c>
      <c r="IO47">
        <v>0</v>
      </c>
      <c r="IP47">
        <v>0</v>
      </c>
      <c r="IQ47">
        <v>0</v>
      </c>
      <c r="IR47" s="32">
        <v>165361</v>
      </c>
      <c r="IS47" s="32">
        <v>921496</v>
      </c>
      <c r="IT47">
        <v>0</v>
      </c>
      <c r="IU47">
        <v>0</v>
      </c>
      <c r="IV47">
        <v>0</v>
      </c>
      <c r="IW47">
        <v>0</v>
      </c>
      <c r="IX47" s="32">
        <v>188723</v>
      </c>
      <c r="IY47" s="32">
        <v>157892</v>
      </c>
      <c r="IZ47">
        <v>0</v>
      </c>
      <c r="JA47">
        <v>0</v>
      </c>
      <c r="JB47" s="32">
        <v>57937</v>
      </c>
      <c r="JC47" s="32">
        <v>506351</v>
      </c>
      <c r="JD47">
        <v>0</v>
      </c>
      <c r="JE47">
        <v>0</v>
      </c>
      <c r="JF47">
        <v>0</v>
      </c>
      <c r="JG47" s="32">
        <v>1025476</v>
      </c>
      <c r="JH47">
        <v>0</v>
      </c>
      <c r="JI47" s="32">
        <v>1166486</v>
      </c>
      <c r="JJ47" s="32">
        <v>264000</v>
      </c>
      <c r="JK47" s="32">
        <v>1829532</v>
      </c>
      <c r="JL47">
        <v>0</v>
      </c>
      <c r="JM47" s="32">
        <v>1158336</v>
      </c>
      <c r="JN47" s="32">
        <v>1560237</v>
      </c>
      <c r="JO47">
        <v>0</v>
      </c>
      <c r="JP47" s="32">
        <v>2507511</v>
      </c>
      <c r="JQ47" s="32">
        <v>1409490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0</v>
      </c>
      <c r="JX47">
        <v>0</v>
      </c>
    </row>
    <row r="48" spans="1:284" ht="14.4" x14ac:dyDescent="0.3">
      <c r="A48" s="31">
        <v>46250</v>
      </c>
      <c r="B48">
        <v>0</v>
      </c>
      <c r="C48" t="s">
        <v>345</v>
      </c>
      <c r="D48" t="s">
        <v>346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 t="s">
        <v>345</v>
      </c>
      <c r="AO48" t="s">
        <v>345</v>
      </c>
      <c r="AP48" t="s">
        <v>345</v>
      </c>
      <c r="AQ48" t="s">
        <v>345</v>
      </c>
      <c r="AR48" t="s">
        <v>345</v>
      </c>
      <c r="AS48" t="s">
        <v>345</v>
      </c>
      <c r="AT48" t="s">
        <v>345</v>
      </c>
      <c r="AU48" t="s">
        <v>345</v>
      </c>
      <c r="AV48" t="s">
        <v>345</v>
      </c>
      <c r="AW48" t="s">
        <v>345</v>
      </c>
      <c r="AX48" t="s">
        <v>345</v>
      </c>
      <c r="AY48" t="s">
        <v>345</v>
      </c>
      <c r="AZ48" t="s">
        <v>345</v>
      </c>
      <c r="BA48" t="s">
        <v>345</v>
      </c>
      <c r="BB48" t="s">
        <v>345</v>
      </c>
      <c r="BC48" t="s">
        <v>345</v>
      </c>
      <c r="BD48" t="s">
        <v>345</v>
      </c>
      <c r="BE48" t="s">
        <v>345</v>
      </c>
      <c r="BF48" t="s">
        <v>345</v>
      </c>
      <c r="BG48" t="s">
        <v>345</v>
      </c>
      <c r="BH48" t="s">
        <v>345</v>
      </c>
      <c r="BI48" t="s">
        <v>345</v>
      </c>
      <c r="BJ48" t="s">
        <v>345</v>
      </c>
      <c r="BK48" t="s">
        <v>345</v>
      </c>
      <c r="BL48" t="s">
        <v>345</v>
      </c>
      <c r="BM48" t="s">
        <v>345</v>
      </c>
      <c r="BN48" t="s">
        <v>345</v>
      </c>
      <c r="BO48" t="s">
        <v>345</v>
      </c>
      <c r="BP48" t="s">
        <v>345</v>
      </c>
      <c r="BQ48" t="s">
        <v>345</v>
      </c>
      <c r="BR48" t="s">
        <v>345</v>
      </c>
      <c r="BS48" t="s">
        <v>345</v>
      </c>
      <c r="BT48" t="s">
        <v>345</v>
      </c>
      <c r="BU48" t="s">
        <v>345</v>
      </c>
      <c r="BV48" t="s">
        <v>345</v>
      </c>
      <c r="BW48">
        <v>0</v>
      </c>
      <c r="BX48">
        <v>0</v>
      </c>
      <c r="BY48">
        <v>2</v>
      </c>
      <c r="BZ48">
        <v>1475</v>
      </c>
      <c r="CA48">
        <v>0</v>
      </c>
      <c r="CB48">
        <v>0</v>
      </c>
      <c r="CC48">
        <v>0</v>
      </c>
      <c r="CD48">
        <v>0</v>
      </c>
      <c r="CE48">
        <v>9557</v>
      </c>
      <c r="CF48">
        <v>18326</v>
      </c>
      <c r="CG48">
        <v>0</v>
      </c>
      <c r="CH48">
        <v>0</v>
      </c>
      <c r="CI48">
        <v>8825</v>
      </c>
      <c r="CJ48">
        <v>32696</v>
      </c>
      <c r="CK48">
        <v>0</v>
      </c>
      <c r="CL48">
        <v>0</v>
      </c>
      <c r="CM48">
        <v>0</v>
      </c>
      <c r="CN48">
        <v>627</v>
      </c>
      <c r="CO48">
        <v>0</v>
      </c>
      <c r="CP48">
        <v>48679</v>
      </c>
      <c r="CQ48">
        <v>0</v>
      </c>
      <c r="CR48">
        <v>310</v>
      </c>
      <c r="CS48">
        <v>0</v>
      </c>
      <c r="CT48">
        <v>70270</v>
      </c>
      <c r="CU48">
        <v>1306</v>
      </c>
      <c r="CV48">
        <v>0</v>
      </c>
      <c r="CW48">
        <v>75</v>
      </c>
      <c r="CX48">
        <v>812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 t="s">
        <v>345</v>
      </c>
      <c r="DG48" t="s">
        <v>345</v>
      </c>
      <c r="DH48" t="s">
        <v>345</v>
      </c>
      <c r="DI48" t="s">
        <v>432</v>
      </c>
      <c r="DJ48" t="s">
        <v>345</v>
      </c>
      <c r="DK48" t="s">
        <v>345</v>
      </c>
      <c r="DL48" t="s">
        <v>345</v>
      </c>
      <c r="DM48" t="s">
        <v>345</v>
      </c>
      <c r="DN48" t="s">
        <v>517</v>
      </c>
      <c r="DO48" t="s">
        <v>345</v>
      </c>
      <c r="DP48" t="s">
        <v>345</v>
      </c>
      <c r="DQ48" t="s">
        <v>345</v>
      </c>
      <c r="DR48" t="s">
        <v>345</v>
      </c>
      <c r="DS48" t="s">
        <v>347</v>
      </c>
      <c r="DT48" t="s">
        <v>345</v>
      </c>
      <c r="DU48" t="s">
        <v>345</v>
      </c>
      <c r="DV48" t="s">
        <v>345</v>
      </c>
      <c r="DW48" t="s">
        <v>539</v>
      </c>
      <c r="DX48" t="s">
        <v>345</v>
      </c>
      <c r="DY48" t="s">
        <v>837</v>
      </c>
      <c r="DZ48" t="s">
        <v>346</v>
      </c>
      <c r="EA48" t="s">
        <v>838</v>
      </c>
      <c r="EB48" t="s">
        <v>345</v>
      </c>
      <c r="EC48" t="s">
        <v>522</v>
      </c>
      <c r="ED48" t="s">
        <v>839</v>
      </c>
      <c r="EE48" t="s">
        <v>345</v>
      </c>
      <c r="EF48" t="s">
        <v>345</v>
      </c>
      <c r="EG48" t="s">
        <v>698</v>
      </c>
      <c r="EH48" t="s">
        <v>345</v>
      </c>
      <c r="EI48" t="s">
        <v>345</v>
      </c>
      <c r="EJ48" t="s">
        <v>345</v>
      </c>
      <c r="EK48" t="s">
        <v>345</v>
      </c>
      <c r="EL48" t="s">
        <v>345</v>
      </c>
      <c r="EM48" t="s">
        <v>345</v>
      </c>
      <c r="EN48" t="s">
        <v>345</v>
      </c>
      <c r="EO48">
        <v>0</v>
      </c>
      <c r="EP48">
        <v>0</v>
      </c>
      <c r="EQ48">
        <v>0</v>
      </c>
      <c r="ER48">
        <v>2</v>
      </c>
      <c r="ES48">
        <v>0</v>
      </c>
      <c r="ET48">
        <v>0</v>
      </c>
      <c r="EU48">
        <v>0</v>
      </c>
      <c r="EV48">
        <v>0</v>
      </c>
      <c r="EW48">
        <v>114</v>
      </c>
      <c r="EX48">
        <v>0</v>
      </c>
      <c r="EY48">
        <v>0</v>
      </c>
      <c r="EZ48">
        <v>0</v>
      </c>
      <c r="FA48">
        <v>0</v>
      </c>
      <c r="FB48">
        <v>61</v>
      </c>
      <c r="FC48">
        <v>0</v>
      </c>
      <c r="FD48">
        <v>0</v>
      </c>
      <c r="FE48">
        <v>0</v>
      </c>
      <c r="FF48">
        <v>10</v>
      </c>
      <c r="FG48">
        <v>0</v>
      </c>
      <c r="FH48">
        <v>2737</v>
      </c>
      <c r="FI48">
        <v>4</v>
      </c>
      <c r="FJ48">
        <v>129</v>
      </c>
      <c r="FK48">
        <v>0</v>
      </c>
      <c r="FL48">
        <v>12473</v>
      </c>
      <c r="FM48">
        <v>823</v>
      </c>
      <c r="FN48">
        <v>0</v>
      </c>
      <c r="FO48">
        <v>0</v>
      </c>
      <c r="FP48">
        <v>34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0</v>
      </c>
      <c r="HE48">
        <v>0</v>
      </c>
      <c r="HF48">
        <v>0</v>
      </c>
      <c r="HG48">
        <v>0</v>
      </c>
      <c r="HH48">
        <v>0</v>
      </c>
      <c r="HI48">
        <v>2</v>
      </c>
      <c r="HJ48">
        <v>1477</v>
      </c>
      <c r="HK48">
        <v>0</v>
      </c>
      <c r="HL48">
        <v>0</v>
      </c>
      <c r="HM48">
        <v>0</v>
      </c>
      <c r="HN48">
        <v>0</v>
      </c>
      <c r="HO48">
        <v>9671</v>
      </c>
      <c r="HP48">
        <v>18326</v>
      </c>
      <c r="HQ48">
        <v>0</v>
      </c>
      <c r="HR48">
        <v>0</v>
      </c>
      <c r="HS48">
        <v>8825</v>
      </c>
      <c r="HT48">
        <v>32757</v>
      </c>
      <c r="HU48">
        <v>0</v>
      </c>
      <c r="HV48">
        <v>0</v>
      </c>
      <c r="HW48">
        <v>0</v>
      </c>
      <c r="HX48">
        <v>637</v>
      </c>
      <c r="HY48">
        <v>0</v>
      </c>
      <c r="HZ48">
        <v>51416</v>
      </c>
      <c r="IA48">
        <v>4</v>
      </c>
      <c r="IB48">
        <v>439</v>
      </c>
      <c r="IC48">
        <v>0</v>
      </c>
      <c r="ID48">
        <v>82743</v>
      </c>
      <c r="IE48">
        <v>2129</v>
      </c>
      <c r="IF48">
        <v>0</v>
      </c>
      <c r="IG48">
        <v>75</v>
      </c>
      <c r="IH48">
        <v>846</v>
      </c>
      <c r="II48">
        <v>0</v>
      </c>
      <c r="IJ48">
        <v>0</v>
      </c>
      <c r="IK48">
        <v>0</v>
      </c>
      <c r="IL48">
        <v>0</v>
      </c>
      <c r="IM48">
        <v>0</v>
      </c>
      <c r="IN48">
        <v>0</v>
      </c>
      <c r="IO48">
        <v>0</v>
      </c>
      <c r="IP48">
        <v>0</v>
      </c>
      <c r="IQ48">
        <v>0</v>
      </c>
      <c r="IR48" s="32">
        <v>160500</v>
      </c>
      <c r="IS48" s="32">
        <v>738594</v>
      </c>
      <c r="IT48">
        <v>0</v>
      </c>
      <c r="IU48">
        <v>0</v>
      </c>
      <c r="IV48">
        <v>0</v>
      </c>
      <c r="IW48">
        <v>0</v>
      </c>
      <c r="IX48" s="32">
        <v>156908</v>
      </c>
      <c r="IY48" s="32">
        <v>143830</v>
      </c>
      <c r="IZ48">
        <v>0</v>
      </c>
      <c r="JA48">
        <v>0</v>
      </c>
      <c r="JB48" s="32">
        <v>54382</v>
      </c>
      <c r="JC48" s="32">
        <v>462193</v>
      </c>
      <c r="JD48">
        <v>0</v>
      </c>
      <c r="JE48">
        <v>0</v>
      </c>
      <c r="JF48">
        <v>0</v>
      </c>
      <c r="JG48" s="32">
        <v>654721</v>
      </c>
      <c r="JH48">
        <v>0</v>
      </c>
      <c r="JI48" s="32">
        <v>1122961</v>
      </c>
      <c r="JJ48" s="32">
        <v>113500</v>
      </c>
      <c r="JK48" s="32">
        <v>1770959</v>
      </c>
      <c r="JL48">
        <v>0</v>
      </c>
      <c r="JM48" s="32">
        <v>1091719</v>
      </c>
      <c r="JN48" s="32">
        <v>1516507</v>
      </c>
      <c r="JO48">
        <v>0</v>
      </c>
      <c r="JP48" s="32">
        <v>2463867</v>
      </c>
      <c r="JQ48" s="32">
        <v>1395862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0</v>
      </c>
      <c r="JX48">
        <v>0</v>
      </c>
    </row>
    <row r="49" spans="1:284" ht="14.4" x14ac:dyDescent="0.3">
      <c r="A49" s="31">
        <v>46251</v>
      </c>
      <c r="B49">
        <v>0</v>
      </c>
      <c r="C49" t="s">
        <v>345</v>
      </c>
      <c r="D49" t="s">
        <v>346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 t="s">
        <v>345</v>
      </c>
      <c r="AO49" t="s">
        <v>345</v>
      </c>
      <c r="AP49" t="s">
        <v>345</v>
      </c>
      <c r="AQ49" t="s">
        <v>345</v>
      </c>
      <c r="AR49" t="s">
        <v>345</v>
      </c>
      <c r="AS49" t="s">
        <v>345</v>
      </c>
      <c r="AT49" t="s">
        <v>345</v>
      </c>
      <c r="AU49" t="s">
        <v>345</v>
      </c>
      <c r="AV49" t="s">
        <v>345</v>
      </c>
      <c r="AW49" t="s">
        <v>345</v>
      </c>
      <c r="AX49" t="s">
        <v>345</v>
      </c>
      <c r="AY49" t="s">
        <v>345</v>
      </c>
      <c r="AZ49" t="s">
        <v>345</v>
      </c>
      <c r="BA49" t="s">
        <v>345</v>
      </c>
      <c r="BB49" t="s">
        <v>345</v>
      </c>
      <c r="BC49" t="s">
        <v>345</v>
      </c>
      <c r="BD49" t="s">
        <v>345</v>
      </c>
      <c r="BE49" t="s">
        <v>345</v>
      </c>
      <c r="BF49" t="s">
        <v>345</v>
      </c>
      <c r="BG49" t="s">
        <v>345</v>
      </c>
      <c r="BH49" t="s">
        <v>345</v>
      </c>
      <c r="BI49" t="s">
        <v>345</v>
      </c>
      <c r="BJ49" t="s">
        <v>345</v>
      </c>
      <c r="BK49" t="s">
        <v>345</v>
      </c>
      <c r="BL49" t="s">
        <v>345</v>
      </c>
      <c r="BM49" t="s">
        <v>345</v>
      </c>
      <c r="BN49" t="s">
        <v>345</v>
      </c>
      <c r="BO49" t="s">
        <v>345</v>
      </c>
      <c r="BP49" t="s">
        <v>345</v>
      </c>
      <c r="BQ49" t="s">
        <v>345</v>
      </c>
      <c r="BR49" t="s">
        <v>345</v>
      </c>
      <c r="BS49" t="s">
        <v>345</v>
      </c>
      <c r="BT49" t="s">
        <v>345</v>
      </c>
      <c r="BU49" t="s">
        <v>345</v>
      </c>
      <c r="BV49" t="s">
        <v>345</v>
      </c>
      <c r="BW49">
        <v>0</v>
      </c>
      <c r="BX49">
        <v>0</v>
      </c>
      <c r="BY49">
        <v>58</v>
      </c>
      <c r="BZ49">
        <v>2262</v>
      </c>
      <c r="CA49">
        <v>0</v>
      </c>
      <c r="CB49">
        <v>0</v>
      </c>
      <c r="CC49">
        <v>0</v>
      </c>
      <c r="CD49">
        <v>0</v>
      </c>
      <c r="CE49">
        <v>12257</v>
      </c>
      <c r="CF49">
        <v>20004</v>
      </c>
      <c r="CG49">
        <v>0</v>
      </c>
      <c r="CH49">
        <v>0</v>
      </c>
      <c r="CI49">
        <v>11711</v>
      </c>
      <c r="CJ49">
        <v>47525</v>
      </c>
      <c r="CK49">
        <v>0</v>
      </c>
      <c r="CL49">
        <v>0</v>
      </c>
      <c r="CM49">
        <v>0</v>
      </c>
      <c r="CN49">
        <v>1249</v>
      </c>
      <c r="CO49">
        <v>0</v>
      </c>
      <c r="CP49">
        <v>50130</v>
      </c>
      <c r="CQ49">
        <v>0</v>
      </c>
      <c r="CR49">
        <v>429</v>
      </c>
      <c r="CS49">
        <v>0</v>
      </c>
      <c r="CT49">
        <v>71138</v>
      </c>
      <c r="CU49">
        <v>1268</v>
      </c>
      <c r="CV49">
        <v>0</v>
      </c>
      <c r="CW49">
        <v>132</v>
      </c>
      <c r="CX49">
        <v>838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 t="s">
        <v>345</v>
      </c>
      <c r="DG49" t="s">
        <v>345</v>
      </c>
      <c r="DH49" t="s">
        <v>840</v>
      </c>
      <c r="DI49" t="s">
        <v>841</v>
      </c>
      <c r="DJ49" t="s">
        <v>345</v>
      </c>
      <c r="DK49" t="s">
        <v>345</v>
      </c>
      <c r="DL49" t="s">
        <v>345</v>
      </c>
      <c r="DM49" t="s">
        <v>345</v>
      </c>
      <c r="DN49" t="s">
        <v>524</v>
      </c>
      <c r="DO49" t="s">
        <v>345</v>
      </c>
      <c r="DP49" t="s">
        <v>345</v>
      </c>
      <c r="DQ49" t="s">
        <v>345</v>
      </c>
      <c r="DR49" t="s">
        <v>345</v>
      </c>
      <c r="DS49" t="s">
        <v>387</v>
      </c>
      <c r="DT49" t="s">
        <v>345</v>
      </c>
      <c r="DU49" t="s">
        <v>345</v>
      </c>
      <c r="DV49" t="s">
        <v>345</v>
      </c>
      <c r="DW49" t="s">
        <v>565</v>
      </c>
      <c r="DX49" t="s">
        <v>345</v>
      </c>
      <c r="DY49" t="s">
        <v>842</v>
      </c>
      <c r="DZ49" t="s">
        <v>346</v>
      </c>
      <c r="EA49" t="s">
        <v>843</v>
      </c>
      <c r="EB49" t="s">
        <v>345</v>
      </c>
      <c r="EC49" t="s">
        <v>844</v>
      </c>
      <c r="ED49" t="s">
        <v>845</v>
      </c>
      <c r="EE49" t="s">
        <v>345</v>
      </c>
      <c r="EF49" t="s">
        <v>345</v>
      </c>
      <c r="EG49" t="s">
        <v>560</v>
      </c>
      <c r="EH49" t="s">
        <v>345</v>
      </c>
      <c r="EI49" t="s">
        <v>345</v>
      </c>
      <c r="EJ49" t="s">
        <v>345</v>
      </c>
      <c r="EK49" t="s">
        <v>345</v>
      </c>
      <c r="EL49" t="s">
        <v>345</v>
      </c>
      <c r="EM49" t="s">
        <v>345</v>
      </c>
      <c r="EN49" t="s">
        <v>345</v>
      </c>
      <c r="EO49">
        <v>0</v>
      </c>
      <c r="EP49">
        <v>0</v>
      </c>
      <c r="EQ49">
        <v>21</v>
      </c>
      <c r="ER49">
        <v>20</v>
      </c>
      <c r="ES49">
        <v>0</v>
      </c>
      <c r="ET49">
        <v>0</v>
      </c>
      <c r="EU49">
        <v>0</v>
      </c>
      <c r="EV49">
        <v>0</v>
      </c>
      <c r="EW49">
        <v>114</v>
      </c>
      <c r="EX49">
        <v>1</v>
      </c>
      <c r="EY49">
        <v>0</v>
      </c>
      <c r="EZ49">
        <v>0</v>
      </c>
      <c r="FA49">
        <v>0</v>
      </c>
      <c r="FB49">
        <v>63</v>
      </c>
      <c r="FC49">
        <v>0</v>
      </c>
      <c r="FD49">
        <v>0</v>
      </c>
      <c r="FE49">
        <v>0</v>
      </c>
      <c r="FF49">
        <v>22</v>
      </c>
      <c r="FG49">
        <v>0</v>
      </c>
      <c r="FH49">
        <v>2823</v>
      </c>
      <c r="FI49">
        <v>9</v>
      </c>
      <c r="FJ49">
        <v>133</v>
      </c>
      <c r="FK49">
        <v>0</v>
      </c>
      <c r="FL49">
        <v>12617</v>
      </c>
      <c r="FM49">
        <v>736</v>
      </c>
      <c r="FN49">
        <v>0</v>
      </c>
      <c r="FO49">
        <v>0</v>
      </c>
      <c r="FP49">
        <v>47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79</v>
      </c>
      <c r="HJ49">
        <v>2282</v>
      </c>
      <c r="HK49">
        <v>0</v>
      </c>
      <c r="HL49">
        <v>0</v>
      </c>
      <c r="HM49">
        <v>0</v>
      </c>
      <c r="HN49">
        <v>0</v>
      </c>
      <c r="HO49">
        <v>12371</v>
      </c>
      <c r="HP49">
        <v>20005</v>
      </c>
      <c r="HQ49">
        <v>0</v>
      </c>
      <c r="HR49">
        <v>0</v>
      </c>
      <c r="HS49">
        <v>11711</v>
      </c>
      <c r="HT49">
        <v>47588</v>
      </c>
      <c r="HU49">
        <v>0</v>
      </c>
      <c r="HV49">
        <v>0</v>
      </c>
      <c r="HW49">
        <v>0</v>
      </c>
      <c r="HX49">
        <v>1271</v>
      </c>
      <c r="HY49">
        <v>0</v>
      </c>
      <c r="HZ49">
        <v>52953</v>
      </c>
      <c r="IA49">
        <v>9</v>
      </c>
      <c r="IB49">
        <v>562</v>
      </c>
      <c r="IC49">
        <v>0</v>
      </c>
      <c r="ID49">
        <v>83755</v>
      </c>
      <c r="IE49">
        <v>2004</v>
      </c>
      <c r="IF49">
        <v>0</v>
      </c>
      <c r="IG49">
        <v>132</v>
      </c>
      <c r="IH49">
        <v>885</v>
      </c>
      <c r="II49">
        <v>0</v>
      </c>
      <c r="IJ49">
        <v>0</v>
      </c>
      <c r="IK49">
        <v>0</v>
      </c>
      <c r="IL49">
        <v>0</v>
      </c>
      <c r="IM49">
        <v>0</v>
      </c>
      <c r="IN49">
        <v>0</v>
      </c>
      <c r="IO49">
        <v>0</v>
      </c>
      <c r="IP49">
        <v>0</v>
      </c>
      <c r="IQ49">
        <v>0</v>
      </c>
      <c r="IR49" s="32">
        <v>333443</v>
      </c>
      <c r="IS49" s="32">
        <v>1003271</v>
      </c>
      <c r="IT49">
        <v>0</v>
      </c>
      <c r="IU49">
        <v>0</v>
      </c>
      <c r="IV49">
        <v>0</v>
      </c>
      <c r="IW49">
        <v>0</v>
      </c>
      <c r="IX49" s="32">
        <v>154835</v>
      </c>
      <c r="IY49" s="32">
        <v>152402</v>
      </c>
      <c r="IZ49">
        <v>0</v>
      </c>
      <c r="JA49">
        <v>0</v>
      </c>
      <c r="JB49" s="32">
        <v>56355</v>
      </c>
      <c r="JC49" s="32">
        <v>458395</v>
      </c>
      <c r="JD49">
        <v>0</v>
      </c>
      <c r="JE49">
        <v>0</v>
      </c>
      <c r="JF49">
        <v>0</v>
      </c>
      <c r="JG49" s="32">
        <v>736284</v>
      </c>
      <c r="JH49">
        <v>0</v>
      </c>
      <c r="JI49" s="32">
        <v>1172424</v>
      </c>
      <c r="JJ49" s="32">
        <v>135333</v>
      </c>
      <c r="JK49" s="32">
        <v>1997023</v>
      </c>
      <c r="JL49">
        <v>0</v>
      </c>
      <c r="JM49" s="32">
        <v>1194852</v>
      </c>
      <c r="JN49" s="32">
        <v>1554850</v>
      </c>
      <c r="JO49">
        <v>0</v>
      </c>
      <c r="JP49" s="32">
        <v>2630174</v>
      </c>
      <c r="JQ49" s="32">
        <v>1481832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0</v>
      </c>
      <c r="JX49">
        <v>0</v>
      </c>
    </row>
    <row r="50" spans="1:284" ht="14.4" x14ac:dyDescent="0.3">
      <c r="A50" s="31">
        <v>46252</v>
      </c>
      <c r="B50">
        <v>0</v>
      </c>
      <c r="C50" t="s">
        <v>345</v>
      </c>
      <c r="D50" t="s">
        <v>346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 t="s">
        <v>345</v>
      </c>
      <c r="AO50" t="s">
        <v>345</v>
      </c>
      <c r="AP50" t="s">
        <v>345</v>
      </c>
      <c r="AQ50" t="s">
        <v>345</v>
      </c>
      <c r="AR50" t="s">
        <v>345</v>
      </c>
      <c r="AS50" t="s">
        <v>345</v>
      </c>
      <c r="AT50" t="s">
        <v>345</v>
      </c>
      <c r="AU50" t="s">
        <v>345</v>
      </c>
      <c r="AV50" t="s">
        <v>345</v>
      </c>
      <c r="AW50" t="s">
        <v>345</v>
      </c>
      <c r="AX50" t="s">
        <v>345</v>
      </c>
      <c r="AY50" t="s">
        <v>345</v>
      </c>
      <c r="AZ50" t="s">
        <v>345</v>
      </c>
      <c r="BA50" t="s">
        <v>345</v>
      </c>
      <c r="BB50" t="s">
        <v>345</v>
      </c>
      <c r="BC50" t="s">
        <v>345</v>
      </c>
      <c r="BD50" t="s">
        <v>345</v>
      </c>
      <c r="BE50" t="s">
        <v>345</v>
      </c>
      <c r="BF50" t="s">
        <v>345</v>
      </c>
      <c r="BG50" t="s">
        <v>345</v>
      </c>
      <c r="BH50" t="s">
        <v>345</v>
      </c>
      <c r="BI50" t="s">
        <v>345</v>
      </c>
      <c r="BJ50" t="s">
        <v>345</v>
      </c>
      <c r="BK50" t="s">
        <v>345</v>
      </c>
      <c r="BL50" t="s">
        <v>345</v>
      </c>
      <c r="BM50" t="s">
        <v>345</v>
      </c>
      <c r="BN50" t="s">
        <v>345</v>
      </c>
      <c r="BO50" t="s">
        <v>345</v>
      </c>
      <c r="BP50" t="s">
        <v>345</v>
      </c>
      <c r="BQ50" t="s">
        <v>345</v>
      </c>
      <c r="BR50" t="s">
        <v>345</v>
      </c>
      <c r="BS50" t="s">
        <v>345</v>
      </c>
      <c r="BT50" t="s">
        <v>345</v>
      </c>
      <c r="BU50" t="s">
        <v>345</v>
      </c>
      <c r="BV50" t="s">
        <v>345</v>
      </c>
      <c r="BW50">
        <v>0</v>
      </c>
      <c r="BX50">
        <v>0</v>
      </c>
      <c r="BY50">
        <v>15</v>
      </c>
      <c r="BZ50">
        <v>2453</v>
      </c>
      <c r="CA50">
        <v>0</v>
      </c>
      <c r="CB50">
        <v>0</v>
      </c>
      <c r="CC50">
        <v>0</v>
      </c>
      <c r="CD50">
        <v>0</v>
      </c>
      <c r="CE50">
        <v>12898</v>
      </c>
      <c r="CF50">
        <v>19229</v>
      </c>
      <c r="CG50">
        <v>0</v>
      </c>
      <c r="CH50">
        <v>0</v>
      </c>
      <c r="CI50">
        <v>11101</v>
      </c>
      <c r="CJ50">
        <v>47310</v>
      </c>
      <c r="CK50">
        <v>0</v>
      </c>
      <c r="CL50">
        <v>0</v>
      </c>
      <c r="CM50">
        <v>0</v>
      </c>
      <c r="CN50">
        <v>1213</v>
      </c>
      <c r="CO50">
        <v>0</v>
      </c>
      <c r="CP50">
        <v>49610</v>
      </c>
      <c r="CQ50">
        <v>0</v>
      </c>
      <c r="CR50">
        <v>549</v>
      </c>
      <c r="CS50">
        <v>0</v>
      </c>
      <c r="CT50">
        <v>70634</v>
      </c>
      <c r="CU50">
        <v>1292</v>
      </c>
      <c r="CV50">
        <v>0</v>
      </c>
      <c r="CW50">
        <v>213</v>
      </c>
      <c r="CX50">
        <v>816</v>
      </c>
      <c r="CY50">
        <v>11536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 t="s">
        <v>345</v>
      </c>
      <c r="DG50" t="s">
        <v>345</v>
      </c>
      <c r="DH50" t="s">
        <v>757</v>
      </c>
      <c r="DI50" t="s">
        <v>719</v>
      </c>
      <c r="DJ50" t="s">
        <v>345</v>
      </c>
      <c r="DK50" t="s">
        <v>345</v>
      </c>
      <c r="DL50" t="s">
        <v>345</v>
      </c>
      <c r="DM50" t="s">
        <v>345</v>
      </c>
      <c r="DN50" t="s">
        <v>841</v>
      </c>
      <c r="DO50" t="s">
        <v>345</v>
      </c>
      <c r="DP50" t="s">
        <v>345</v>
      </c>
      <c r="DQ50" t="s">
        <v>345</v>
      </c>
      <c r="DR50" t="s">
        <v>345</v>
      </c>
      <c r="DS50" t="s">
        <v>400</v>
      </c>
      <c r="DT50" t="s">
        <v>345</v>
      </c>
      <c r="DU50" t="s">
        <v>345</v>
      </c>
      <c r="DV50" t="s">
        <v>345</v>
      </c>
      <c r="DW50" t="s">
        <v>846</v>
      </c>
      <c r="DX50" t="s">
        <v>345</v>
      </c>
      <c r="DY50" t="s">
        <v>777</v>
      </c>
      <c r="DZ50" t="s">
        <v>346</v>
      </c>
      <c r="EA50" t="s">
        <v>847</v>
      </c>
      <c r="EB50" t="s">
        <v>345</v>
      </c>
      <c r="EC50" t="s">
        <v>848</v>
      </c>
      <c r="ED50" t="s">
        <v>849</v>
      </c>
      <c r="EE50" t="s">
        <v>345</v>
      </c>
      <c r="EF50" t="s">
        <v>345</v>
      </c>
      <c r="EG50" t="s">
        <v>850</v>
      </c>
      <c r="EH50" t="s">
        <v>345</v>
      </c>
      <c r="EI50" t="s">
        <v>345</v>
      </c>
      <c r="EJ50" t="s">
        <v>345</v>
      </c>
      <c r="EK50" t="s">
        <v>345</v>
      </c>
      <c r="EL50" t="s">
        <v>345</v>
      </c>
      <c r="EM50" t="s">
        <v>345</v>
      </c>
      <c r="EN50" t="s">
        <v>345</v>
      </c>
      <c r="EO50">
        <v>0</v>
      </c>
      <c r="EP50">
        <v>0</v>
      </c>
      <c r="EQ50">
        <v>12</v>
      </c>
      <c r="ER50">
        <v>19</v>
      </c>
      <c r="ES50">
        <v>0</v>
      </c>
      <c r="ET50">
        <v>0</v>
      </c>
      <c r="EU50">
        <v>0</v>
      </c>
      <c r="EV50">
        <v>0</v>
      </c>
      <c r="EW50">
        <v>114</v>
      </c>
      <c r="EX50">
        <v>0</v>
      </c>
      <c r="EY50">
        <v>0</v>
      </c>
      <c r="EZ50">
        <v>0</v>
      </c>
      <c r="FA50">
        <v>0</v>
      </c>
      <c r="FB50">
        <v>135</v>
      </c>
      <c r="FC50">
        <v>0</v>
      </c>
      <c r="FD50">
        <v>0</v>
      </c>
      <c r="FE50">
        <v>0</v>
      </c>
      <c r="FF50">
        <v>17</v>
      </c>
      <c r="FG50">
        <v>0</v>
      </c>
      <c r="FH50">
        <v>2823</v>
      </c>
      <c r="FI50">
        <v>13</v>
      </c>
      <c r="FJ50">
        <v>129</v>
      </c>
      <c r="FK50">
        <v>0</v>
      </c>
      <c r="FL50">
        <v>12656</v>
      </c>
      <c r="FM50">
        <v>634</v>
      </c>
      <c r="FN50">
        <v>0</v>
      </c>
      <c r="FO50">
        <v>0</v>
      </c>
      <c r="FP50">
        <v>85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27</v>
      </c>
      <c r="HJ50">
        <v>2472</v>
      </c>
      <c r="HK50">
        <v>0</v>
      </c>
      <c r="HL50">
        <v>0</v>
      </c>
      <c r="HM50">
        <v>0</v>
      </c>
      <c r="HN50">
        <v>0</v>
      </c>
      <c r="HO50">
        <v>13012</v>
      </c>
      <c r="HP50">
        <v>19229</v>
      </c>
      <c r="HQ50">
        <v>0</v>
      </c>
      <c r="HR50">
        <v>0</v>
      </c>
      <c r="HS50">
        <v>11101</v>
      </c>
      <c r="HT50">
        <v>47445</v>
      </c>
      <c r="HU50">
        <v>0</v>
      </c>
      <c r="HV50">
        <v>0</v>
      </c>
      <c r="HW50">
        <v>0</v>
      </c>
      <c r="HX50">
        <v>1230</v>
      </c>
      <c r="HY50">
        <v>0</v>
      </c>
      <c r="HZ50">
        <v>52433</v>
      </c>
      <c r="IA50">
        <v>13</v>
      </c>
      <c r="IB50">
        <v>678</v>
      </c>
      <c r="IC50">
        <v>0</v>
      </c>
      <c r="ID50">
        <v>83290</v>
      </c>
      <c r="IE50">
        <v>1926</v>
      </c>
      <c r="IF50">
        <v>0</v>
      </c>
      <c r="IG50">
        <v>213</v>
      </c>
      <c r="IH50">
        <v>901</v>
      </c>
      <c r="II50">
        <v>11536</v>
      </c>
      <c r="IJ50">
        <v>0</v>
      </c>
      <c r="IK50">
        <v>0</v>
      </c>
      <c r="IL50">
        <v>0</v>
      </c>
      <c r="IM50">
        <v>0</v>
      </c>
      <c r="IN50">
        <v>0</v>
      </c>
      <c r="IO50">
        <v>0</v>
      </c>
      <c r="IP50">
        <v>0</v>
      </c>
      <c r="IQ50">
        <v>0</v>
      </c>
      <c r="IR50" s="32">
        <v>167852</v>
      </c>
      <c r="IS50" s="32">
        <v>784949</v>
      </c>
      <c r="IT50">
        <v>0</v>
      </c>
      <c r="IU50">
        <v>0</v>
      </c>
      <c r="IV50">
        <v>0</v>
      </c>
      <c r="IW50">
        <v>0</v>
      </c>
      <c r="IX50" s="32">
        <v>149763</v>
      </c>
      <c r="IY50" s="32">
        <v>145113</v>
      </c>
      <c r="IZ50">
        <v>0</v>
      </c>
      <c r="JA50">
        <v>0</v>
      </c>
      <c r="JB50" s="32">
        <v>57353</v>
      </c>
      <c r="JC50" s="32">
        <v>492170</v>
      </c>
      <c r="JD50">
        <v>0</v>
      </c>
      <c r="JE50">
        <v>0</v>
      </c>
      <c r="JF50">
        <v>0</v>
      </c>
      <c r="JG50" s="32">
        <v>790037</v>
      </c>
      <c r="JH50">
        <v>0</v>
      </c>
      <c r="JI50" s="32">
        <v>1182769</v>
      </c>
      <c r="JJ50" s="32">
        <v>126385</v>
      </c>
      <c r="JK50" s="32">
        <v>2100941</v>
      </c>
      <c r="JL50">
        <v>0</v>
      </c>
      <c r="JM50" s="32">
        <v>1209102</v>
      </c>
      <c r="JN50" s="32">
        <v>1562940</v>
      </c>
      <c r="JO50">
        <v>0</v>
      </c>
      <c r="JP50" s="32">
        <v>2558615</v>
      </c>
      <c r="JQ50" s="32">
        <v>1493107</v>
      </c>
      <c r="JR50" s="32">
        <v>558039</v>
      </c>
      <c r="JS50">
        <v>0</v>
      </c>
      <c r="JT50">
        <v>0</v>
      </c>
      <c r="JU50">
        <v>0</v>
      </c>
      <c r="JV50">
        <v>0</v>
      </c>
      <c r="JW50">
        <v>0</v>
      </c>
      <c r="JX50">
        <v>0</v>
      </c>
    </row>
    <row r="51" spans="1:284" ht="14.4" x14ac:dyDescent="0.3">
      <c r="A51" s="31">
        <v>46253</v>
      </c>
      <c r="B51">
        <v>0</v>
      </c>
      <c r="C51" t="s">
        <v>345</v>
      </c>
      <c r="D51" t="s">
        <v>346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2</v>
      </c>
      <c r="W51">
        <v>0</v>
      </c>
      <c r="X51">
        <v>0</v>
      </c>
      <c r="Y51">
        <v>0</v>
      </c>
      <c r="Z51">
        <v>0</v>
      </c>
      <c r="AA51">
        <v>0</v>
      </c>
      <c r="AB51">
        <v>1</v>
      </c>
      <c r="AC51">
        <v>0</v>
      </c>
      <c r="AD51">
        <v>0</v>
      </c>
      <c r="AE51">
        <v>0</v>
      </c>
      <c r="AF51">
        <v>0</v>
      </c>
      <c r="AG51">
        <v>2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 t="s">
        <v>345</v>
      </c>
      <c r="AO51" t="s">
        <v>345</v>
      </c>
      <c r="AP51" t="s">
        <v>345</v>
      </c>
      <c r="AQ51" t="s">
        <v>345</v>
      </c>
      <c r="AR51" t="s">
        <v>345</v>
      </c>
      <c r="AS51" t="s">
        <v>345</v>
      </c>
      <c r="AT51" t="s">
        <v>345</v>
      </c>
      <c r="AU51" t="s">
        <v>345</v>
      </c>
      <c r="AV51" t="s">
        <v>345</v>
      </c>
      <c r="AW51" t="s">
        <v>345</v>
      </c>
      <c r="AX51" t="s">
        <v>345</v>
      </c>
      <c r="AY51" t="s">
        <v>345</v>
      </c>
      <c r="AZ51" t="s">
        <v>345</v>
      </c>
      <c r="BA51" t="s">
        <v>345</v>
      </c>
      <c r="BB51" t="s">
        <v>345</v>
      </c>
      <c r="BC51" t="s">
        <v>345</v>
      </c>
      <c r="BD51" t="s">
        <v>345</v>
      </c>
      <c r="BE51" t="s">
        <v>348</v>
      </c>
      <c r="BF51" t="s">
        <v>345</v>
      </c>
      <c r="BG51" t="s">
        <v>345</v>
      </c>
      <c r="BH51" t="s">
        <v>345</v>
      </c>
      <c r="BI51" t="s">
        <v>345</v>
      </c>
      <c r="BJ51" t="s">
        <v>345</v>
      </c>
      <c r="BK51" t="s">
        <v>345</v>
      </c>
      <c r="BL51" t="s">
        <v>345</v>
      </c>
      <c r="BM51" t="s">
        <v>345</v>
      </c>
      <c r="BN51" t="s">
        <v>345</v>
      </c>
      <c r="BO51" t="s">
        <v>345</v>
      </c>
      <c r="BP51" t="s">
        <v>345</v>
      </c>
      <c r="BQ51" t="s">
        <v>345</v>
      </c>
      <c r="BR51" t="s">
        <v>345</v>
      </c>
      <c r="BS51" t="s">
        <v>345</v>
      </c>
      <c r="BT51" t="s">
        <v>345</v>
      </c>
      <c r="BU51" t="s">
        <v>345</v>
      </c>
      <c r="BV51" t="s">
        <v>345</v>
      </c>
      <c r="BW51">
        <v>0</v>
      </c>
      <c r="BX51">
        <v>0</v>
      </c>
      <c r="BY51">
        <v>26</v>
      </c>
      <c r="BZ51">
        <v>2232</v>
      </c>
      <c r="CA51">
        <v>0</v>
      </c>
      <c r="CB51">
        <v>0</v>
      </c>
      <c r="CC51">
        <v>0</v>
      </c>
      <c r="CD51">
        <v>0</v>
      </c>
      <c r="CE51">
        <v>10279</v>
      </c>
      <c r="CF51">
        <v>16631</v>
      </c>
      <c r="CG51">
        <v>0</v>
      </c>
      <c r="CH51">
        <v>0</v>
      </c>
      <c r="CI51">
        <v>11483</v>
      </c>
      <c r="CJ51">
        <v>53517</v>
      </c>
      <c r="CK51">
        <v>0</v>
      </c>
      <c r="CL51">
        <v>0</v>
      </c>
      <c r="CM51">
        <v>0</v>
      </c>
      <c r="CN51">
        <v>1164</v>
      </c>
      <c r="CO51">
        <v>0</v>
      </c>
      <c r="CP51">
        <v>48983</v>
      </c>
      <c r="CQ51">
        <v>0</v>
      </c>
      <c r="CR51">
        <v>451</v>
      </c>
      <c r="CS51">
        <v>0</v>
      </c>
      <c r="CT51">
        <v>70079</v>
      </c>
      <c r="CU51">
        <v>1163</v>
      </c>
      <c r="CV51">
        <v>0</v>
      </c>
      <c r="CW51">
        <v>111</v>
      </c>
      <c r="CX51">
        <v>818</v>
      </c>
      <c r="CY51">
        <v>60012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 t="s">
        <v>345</v>
      </c>
      <c r="DG51" t="s">
        <v>345</v>
      </c>
      <c r="DH51" t="s">
        <v>851</v>
      </c>
      <c r="DI51" t="s">
        <v>494</v>
      </c>
      <c r="DJ51" t="s">
        <v>345</v>
      </c>
      <c r="DK51" t="s">
        <v>345</v>
      </c>
      <c r="DL51" t="s">
        <v>345</v>
      </c>
      <c r="DM51" t="s">
        <v>345</v>
      </c>
      <c r="DN51" t="s">
        <v>361</v>
      </c>
      <c r="DO51" t="s">
        <v>345</v>
      </c>
      <c r="DP51" t="s">
        <v>345</v>
      </c>
      <c r="DQ51" t="s">
        <v>345</v>
      </c>
      <c r="DR51" t="s">
        <v>345</v>
      </c>
      <c r="DS51" t="s">
        <v>448</v>
      </c>
      <c r="DT51" t="s">
        <v>345</v>
      </c>
      <c r="DU51" t="s">
        <v>345</v>
      </c>
      <c r="DV51" t="s">
        <v>345</v>
      </c>
      <c r="DW51" t="s">
        <v>423</v>
      </c>
      <c r="DX51" t="s">
        <v>345</v>
      </c>
      <c r="DY51" t="s">
        <v>470</v>
      </c>
      <c r="DZ51" t="s">
        <v>346</v>
      </c>
      <c r="EA51" t="s">
        <v>852</v>
      </c>
      <c r="EB51" t="s">
        <v>345</v>
      </c>
      <c r="EC51" t="s">
        <v>853</v>
      </c>
      <c r="ED51" t="s">
        <v>854</v>
      </c>
      <c r="EE51" t="s">
        <v>345</v>
      </c>
      <c r="EF51" t="s">
        <v>498</v>
      </c>
      <c r="EG51" t="s">
        <v>855</v>
      </c>
      <c r="EH51" t="s">
        <v>856</v>
      </c>
      <c r="EI51" t="s">
        <v>345</v>
      </c>
      <c r="EJ51" t="s">
        <v>345</v>
      </c>
      <c r="EK51" t="s">
        <v>345</v>
      </c>
      <c r="EL51" t="s">
        <v>345</v>
      </c>
      <c r="EM51" t="s">
        <v>345</v>
      </c>
      <c r="EN51" t="s">
        <v>345</v>
      </c>
      <c r="EO51">
        <v>0</v>
      </c>
      <c r="EP51">
        <v>0</v>
      </c>
      <c r="EQ51">
        <v>1</v>
      </c>
      <c r="ER51">
        <v>16</v>
      </c>
      <c r="ES51">
        <v>0</v>
      </c>
      <c r="ET51">
        <v>0</v>
      </c>
      <c r="EU51">
        <v>0</v>
      </c>
      <c r="EV51">
        <v>0</v>
      </c>
      <c r="EW51">
        <v>115</v>
      </c>
      <c r="EX51">
        <v>0</v>
      </c>
      <c r="EY51">
        <v>0</v>
      </c>
      <c r="EZ51">
        <v>0</v>
      </c>
      <c r="FA51">
        <v>0</v>
      </c>
      <c r="FB51">
        <v>107</v>
      </c>
      <c r="FC51">
        <v>0</v>
      </c>
      <c r="FD51">
        <v>0</v>
      </c>
      <c r="FE51">
        <v>0</v>
      </c>
      <c r="FF51">
        <v>29</v>
      </c>
      <c r="FG51">
        <v>0</v>
      </c>
      <c r="FH51">
        <v>2942</v>
      </c>
      <c r="FI51">
        <v>10</v>
      </c>
      <c r="FJ51">
        <v>119</v>
      </c>
      <c r="FK51">
        <v>0</v>
      </c>
      <c r="FL51">
        <v>12622</v>
      </c>
      <c r="FM51">
        <v>541</v>
      </c>
      <c r="FN51">
        <v>0</v>
      </c>
      <c r="FO51">
        <v>2</v>
      </c>
      <c r="FP51">
        <v>49</v>
      </c>
      <c r="FQ51">
        <v>51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0</v>
      </c>
      <c r="HE51">
        <v>0</v>
      </c>
      <c r="HF51">
        <v>0</v>
      </c>
      <c r="HG51">
        <v>0</v>
      </c>
      <c r="HH51">
        <v>0</v>
      </c>
      <c r="HI51">
        <v>27</v>
      </c>
      <c r="HJ51">
        <v>2248</v>
      </c>
      <c r="HK51">
        <v>0</v>
      </c>
      <c r="HL51">
        <v>0</v>
      </c>
      <c r="HM51">
        <v>0</v>
      </c>
      <c r="HN51">
        <v>0</v>
      </c>
      <c r="HO51">
        <v>10394</v>
      </c>
      <c r="HP51">
        <v>16631</v>
      </c>
      <c r="HQ51">
        <v>0</v>
      </c>
      <c r="HR51">
        <v>0</v>
      </c>
      <c r="HS51">
        <v>11483</v>
      </c>
      <c r="HT51">
        <v>53624</v>
      </c>
      <c r="HU51">
        <v>0</v>
      </c>
      <c r="HV51">
        <v>0</v>
      </c>
      <c r="HW51">
        <v>0</v>
      </c>
      <c r="HX51">
        <v>1195</v>
      </c>
      <c r="HY51">
        <v>0</v>
      </c>
      <c r="HZ51">
        <v>51925</v>
      </c>
      <c r="IA51">
        <v>10</v>
      </c>
      <c r="IB51">
        <v>570</v>
      </c>
      <c r="IC51">
        <v>0</v>
      </c>
      <c r="ID51">
        <v>82702</v>
      </c>
      <c r="IE51">
        <v>1704</v>
      </c>
      <c r="IF51">
        <v>0</v>
      </c>
      <c r="IG51">
        <v>113</v>
      </c>
      <c r="IH51">
        <v>867</v>
      </c>
      <c r="II51">
        <v>60065</v>
      </c>
      <c r="IJ51">
        <v>0</v>
      </c>
      <c r="IK51">
        <v>0</v>
      </c>
      <c r="IL51">
        <v>0</v>
      </c>
      <c r="IM51">
        <v>0</v>
      </c>
      <c r="IN51">
        <v>0</v>
      </c>
      <c r="IO51">
        <v>0</v>
      </c>
      <c r="IP51">
        <v>0</v>
      </c>
      <c r="IQ51">
        <v>0</v>
      </c>
      <c r="IR51" s="32">
        <v>312259</v>
      </c>
      <c r="IS51" s="32">
        <v>764786</v>
      </c>
      <c r="IT51">
        <v>0</v>
      </c>
      <c r="IU51">
        <v>0</v>
      </c>
      <c r="IV51">
        <v>0</v>
      </c>
      <c r="IW51">
        <v>0</v>
      </c>
      <c r="IX51" s="32">
        <v>139551</v>
      </c>
      <c r="IY51" s="32">
        <v>140767</v>
      </c>
      <c r="IZ51">
        <v>0</v>
      </c>
      <c r="JA51">
        <v>0</v>
      </c>
      <c r="JB51" s="32">
        <v>62237</v>
      </c>
      <c r="JC51" s="32">
        <v>478589</v>
      </c>
      <c r="JD51">
        <v>0</v>
      </c>
      <c r="JE51">
        <v>0</v>
      </c>
      <c r="JF51">
        <v>0</v>
      </c>
      <c r="JG51" s="32">
        <v>958098</v>
      </c>
      <c r="JH51">
        <v>0</v>
      </c>
      <c r="JI51" s="32">
        <v>1161515</v>
      </c>
      <c r="JJ51" s="32">
        <v>115500</v>
      </c>
      <c r="JK51" s="32">
        <v>2037096</v>
      </c>
      <c r="JL51">
        <v>0</v>
      </c>
      <c r="JM51" s="32">
        <v>1178092</v>
      </c>
      <c r="JN51" s="32">
        <v>1543992</v>
      </c>
      <c r="JO51">
        <v>0</v>
      </c>
      <c r="JP51" s="32">
        <v>2694690</v>
      </c>
      <c r="JQ51" s="32">
        <v>1483349</v>
      </c>
      <c r="JR51" s="32">
        <v>586243</v>
      </c>
      <c r="JS51">
        <v>0</v>
      </c>
      <c r="JT51">
        <v>0</v>
      </c>
      <c r="JU51">
        <v>0</v>
      </c>
      <c r="JV51">
        <v>0</v>
      </c>
      <c r="JW51">
        <v>0</v>
      </c>
      <c r="JX51">
        <v>0</v>
      </c>
    </row>
    <row r="52" spans="1:284" ht="14.4" x14ac:dyDescent="0.3">
      <c r="A52" s="31">
        <v>46254</v>
      </c>
      <c r="B52">
        <v>17171</v>
      </c>
      <c r="C52" t="s">
        <v>397</v>
      </c>
      <c r="D52" t="s">
        <v>857</v>
      </c>
      <c r="E52">
        <v>0</v>
      </c>
      <c r="F52">
        <v>0</v>
      </c>
      <c r="G52">
        <v>0</v>
      </c>
      <c r="H52">
        <v>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17</v>
      </c>
      <c r="R52">
        <v>32</v>
      </c>
      <c r="S52">
        <v>0</v>
      </c>
      <c r="T52">
        <v>0</v>
      </c>
      <c r="U52">
        <v>0</v>
      </c>
      <c r="V52">
        <v>1</v>
      </c>
      <c r="W52">
        <v>0</v>
      </c>
      <c r="X52">
        <v>0</v>
      </c>
      <c r="Y52">
        <v>0</v>
      </c>
      <c r="Z52">
        <v>0</v>
      </c>
      <c r="AA52">
        <v>0</v>
      </c>
      <c r="AB52">
        <v>4</v>
      </c>
      <c r="AC52">
        <v>1</v>
      </c>
      <c r="AD52">
        <v>0</v>
      </c>
      <c r="AE52">
        <v>0</v>
      </c>
      <c r="AF52">
        <v>0</v>
      </c>
      <c r="AG52">
        <v>2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 t="s">
        <v>345</v>
      </c>
      <c r="AO52" t="s">
        <v>345</v>
      </c>
      <c r="AP52" t="s">
        <v>345</v>
      </c>
      <c r="AQ52" t="s">
        <v>387</v>
      </c>
      <c r="AR52" t="s">
        <v>345</v>
      </c>
      <c r="AS52" t="s">
        <v>345</v>
      </c>
      <c r="AT52" t="s">
        <v>345</v>
      </c>
      <c r="AU52" t="s">
        <v>345</v>
      </c>
      <c r="AV52" t="s">
        <v>345</v>
      </c>
      <c r="AW52" t="s">
        <v>345</v>
      </c>
      <c r="AX52" t="s">
        <v>345</v>
      </c>
      <c r="AY52" t="s">
        <v>345</v>
      </c>
      <c r="AZ52" t="s">
        <v>348</v>
      </c>
      <c r="BA52" t="s">
        <v>352</v>
      </c>
      <c r="BB52" t="s">
        <v>345</v>
      </c>
      <c r="BC52" t="s">
        <v>345</v>
      </c>
      <c r="BD52" t="s">
        <v>345</v>
      </c>
      <c r="BE52" t="s">
        <v>358</v>
      </c>
      <c r="BF52" t="s">
        <v>345</v>
      </c>
      <c r="BG52" t="s">
        <v>345</v>
      </c>
      <c r="BH52" t="s">
        <v>345</v>
      </c>
      <c r="BI52" t="s">
        <v>345</v>
      </c>
      <c r="BJ52" t="s">
        <v>345</v>
      </c>
      <c r="BK52" t="s">
        <v>345</v>
      </c>
      <c r="BL52" t="s">
        <v>396</v>
      </c>
      <c r="BM52" t="s">
        <v>345</v>
      </c>
      <c r="BN52" t="s">
        <v>345</v>
      </c>
      <c r="BO52" t="s">
        <v>345</v>
      </c>
      <c r="BP52" t="s">
        <v>345</v>
      </c>
      <c r="BQ52" t="s">
        <v>345</v>
      </c>
      <c r="BR52" t="s">
        <v>345</v>
      </c>
      <c r="BS52" t="s">
        <v>345</v>
      </c>
      <c r="BT52" t="s">
        <v>345</v>
      </c>
      <c r="BU52" t="s">
        <v>345</v>
      </c>
      <c r="BV52" t="s">
        <v>345</v>
      </c>
      <c r="BW52">
        <v>0</v>
      </c>
      <c r="BX52">
        <v>0</v>
      </c>
      <c r="BY52">
        <v>46</v>
      </c>
      <c r="BZ52">
        <v>2202</v>
      </c>
      <c r="CA52">
        <v>0</v>
      </c>
      <c r="CB52">
        <v>0</v>
      </c>
      <c r="CC52">
        <v>0</v>
      </c>
      <c r="CD52">
        <v>0</v>
      </c>
      <c r="CE52">
        <v>13033</v>
      </c>
      <c r="CF52">
        <v>19091</v>
      </c>
      <c r="CG52">
        <v>0</v>
      </c>
      <c r="CH52">
        <v>0</v>
      </c>
      <c r="CI52">
        <v>10119</v>
      </c>
      <c r="CJ52">
        <v>45613</v>
      </c>
      <c r="CK52">
        <v>0</v>
      </c>
      <c r="CL52">
        <v>0</v>
      </c>
      <c r="CM52">
        <v>0</v>
      </c>
      <c r="CN52">
        <v>1120</v>
      </c>
      <c r="CO52">
        <v>0</v>
      </c>
      <c r="CP52">
        <v>48981</v>
      </c>
      <c r="CQ52">
        <v>0</v>
      </c>
      <c r="CR52">
        <v>455</v>
      </c>
      <c r="CS52">
        <v>0</v>
      </c>
      <c r="CT52">
        <v>69464</v>
      </c>
      <c r="CU52">
        <v>1125</v>
      </c>
      <c r="CV52">
        <v>0</v>
      </c>
      <c r="CW52">
        <v>139</v>
      </c>
      <c r="CX52">
        <v>801</v>
      </c>
      <c r="CY52">
        <v>56725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 t="s">
        <v>345</v>
      </c>
      <c r="DG52" t="s">
        <v>345</v>
      </c>
      <c r="DH52" t="s">
        <v>858</v>
      </c>
      <c r="DI52" t="s">
        <v>549</v>
      </c>
      <c r="DJ52" t="s">
        <v>345</v>
      </c>
      <c r="DK52" t="s">
        <v>345</v>
      </c>
      <c r="DL52" t="s">
        <v>345</v>
      </c>
      <c r="DM52" t="s">
        <v>345</v>
      </c>
      <c r="DN52" t="s">
        <v>372</v>
      </c>
      <c r="DO52" t="s">
        <v>360</v>
      </c>
      <c r="DP52" t="s">
        <v>345</v>
      </c>
      <c r="DQ52" t="s">
        <v>345</v>
      </c>
      <c r="DR52" t="s">
        <v>345</v>
      </c>
      <c r="DS52" t="s">
        <v>448</v>
      </c>
      <c r="DT52" t="s">
        <v>345</v>
      </c>
      <c r="DU52" t="s">
        <v>345</v>
      </c>
      <c r="DV52" t="s">
        <v>345</v>
      </c>
      <c r="DW52" t="s">
        <v>859</v>
      </c>
      <c r="DX52" t="s">
        <v>345</v>
      </c>
      <c r="DY52" t="s">
        <v>420</v>
      </c>
      <c r="DZ52" t="s">
        <v>346</v>
      </c>
      <c r="EA52" t="s">
        <v>860</v>
      </c>
      <c r="EB52" t="s">
        <v>345</v>
      </c>
      <c r="EC52" t="s">
        <v>827</v>
      </c>
      <c r="ED52" t="s">
        <v>861</v>
      </c>
      <c r="EE52" t="s">
        <v>345</v>
      </c>
      <c r="EF52" t="s">
        <v>345</v>
      </c>
      <c r="EG52" t="s">
        <v>837</v>
      </c>
      <c r="EH52" t="s">
        <v>417</v>
      </c>
      <c r="EI52" t="s">
        <v>345</v>
      </c>
      <c r="EJ52" t="s">
        <v>345</v>
      </c>
      <c r="EK52" t="s">
        <v>345</v>
      </c>
      <c r="EL52" t="s">
        <v>345</v>
      </c>
      <c r="EM52" t="s">
        <v>345</v>
      </c>
      <c r="EN52" t="s">
        <v>345</v>
      </c>
      <c r="EO52">
        <v>0</v>
      </c>
      <c r="EP52">
        <v>0</v>
      </c>
      <c r="EQ52">
        <v>5</v>
      </c>
      <c r="ER52">
        <v>23</v>
      </c>
      <c r="ES52">
        <v>0</v>
      </c>
      <c r="ET52">
        <v>0</v>
      </c>
      <c r="EU52">
        <v>0</v>
      </c>
      <c r="EV52">
        <v>0</v>
      </c>
      <c r="EW52">
        <v>117</v>
      </c>
      <c r="EX52">
        <v>1</v>
      </c>
      <c r="EY52">
        <v>0</v>
      </c>
      <c r="EZ52">
        <v>0</v>
      </c>
      <c r="FA52">
        <v>0</v>
      </c>
      <c r="FB52">
        <v>92</v>
      </c>
      <c r="FC52">
        <v>0</v>
      </c>
      <c r="FD52">
        <v>0</v>
      </c>
      <c r="FE52">
        <v>0</v>
      </c>
      <c r="FF52">
        <v>36</v>
      </c>
      <c r="FG52">
        <v>0</v>
      </c>
      <c r="FH52">
        <v>3108</v>
      </c>
      <c r="FI52">
        <v>6</v>
      </c>
      <c r="FJ52">
        <v>127</v>
      </c>
      <c r="FK52">
        <v>0</v>
      </c>
      <c r="FL52">
        <v>12435</v>
      </c>
      <c r="FM52">
        <v>505</v>
      </c>
      <c r="FN52">
        <v>0</v>
      </c>
      <c r="FO52">
        <v>0</v>
      </c>
      <c r="FP52">
        <v>45</v>
      </c>
      <c r="FQ52">
        <v>84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51</v>
      </c>
      <c r="HJ52">
        <v>2228</v>
      </c>
      <c r="HK52">
        <v>0</v>
      </c>
      <c r="HL52">
        <v>0</v>
      </c>
      <c r="HM52">
        <v>0</v>
      </c>
      <c r="HN52">
        <v>0</v>
      </c>
      <c r="HO52">
        <v>13150</v>
      </c>
      <c r="HP52">
        <v>19092</v>
      </c>
      <c r="HQ52">
        <v>0</v>
      </c>
      <c r="HR52">
        <v>0</v>
      </c>
      <c r="HS52">
        <v>10136</v>
      </c>
      <c r="HT52">
        <v>45737</v>
      </c>
      <c r="HU52">
        <v>0</v>
      </c>
      <c r="HV52">
        <v>0</v>
      </c>
      <c r="HW52">
        <v>0</v>
      </c>
      <c r="HX52">
        <v>1157</v>
      </c>
      <c r="HY52">
        <v>0</v>
      </c>
      <c r="HZ52">
        <v>52089</v>
      </c>
      <c r="IA52">
        <v>6</v>
      </c>
      <c r="IB52">
        <v>582</v>
      </c>
      <c r="IC52">
        <v>0</v>
      </c>
      <c r="ID52">
        <v>81903</v>
      </c>
      <c r="IE52">
        <v>1631</v>
      </c>
      <c r="IF52">
        <v>0</v>
      </c>
      <c r="IG52">
        <v>139</v>
      </c>
      <c r="IH52">
        <v>846</v>
      </c>
      <c r="II52">
        <v>56811</v>
      </c>
      <c r="IJ52">
        <v>0</v>
      </c>
      <c r="IK52">
        <v>0</v>
      </c>
      <c r="IL52">
        <v>0</v>
      </c>
      <c r="IM52">
        <v>0</v>
      </c>
      <c r="IN52">
        <v>0</v>
      </c>
      <c r="IO52">
        <v>0</v>
      </c>
      <c r="IP52">
        <v>0</v>
      </c>
      <c r="IQ52">
        <v>0</v>
      </c>
      <c r="IR52" s="32">
        <v>184784</v>
      </c>
      <c r="IS52" s="32">
        <v>1123285</v>
      </c>
      <c r="IT52">
        <v>0</v>
      </c>
      <c r="IU52">
        <v>0</v>
      </c>
      <c r="IV52">
        <v>0</v>
      </c>
      <c r="IW52">
        <v>0</v>
      </c>
      <c r="IX52" s="32">
        <v>161314</v>
      </c>
      <c r="IY52" s="32">
        <v>153323</v>
      </c>
      <c r="IZ52">
        <v>0</v>
      </c>
      <c r="JA52">
        <v>0</v>
      </c>
      <c r="JB52" s="32">
        <v>60040</v>
      </c>
      <c r="JC52" s="32">
        <v>482324</v>
      </c>
      <c r="JD52">
        <v>0</v>
      </c>
      <c r="JE52">
        <v>0</v>
      </c>
      <c r="JF52">
        <v>0</v>
      </c>
      <c r="JG52" s="32">
        <v>875064</v>
      </c>
      <c r="JH52">
        <v>0</v>
      </c>
      <c r="JI52" s="32">
        <v>1169328</v>
      </c>
      <c r="JJ52" s="32">
        <v>170333</v>
      </c>
      <c r="JK52" s="32">
        <v>2092950</v>
      </c>
      <c r="JL52">
        <v>0</v>
      </c>
      <c r="JM52" s="32">
        <v>1200313</v>
      </c>
      <c r="JN52" s="32">
        <v>1540946</v>
      </c>
      <c r="JO52">
        <v>0</v>
      </c>
      <c r="JP52" s="32">
        <v>2513763</v>
      </c>
      <c r="JQ52" s="32">
        <v>1474388</v>
      </c>
      <c r="JR52" s="32">
        <v>692018</v>
      </c>
      <c r="JS52">
        <v>0</v>
      </c>
      <c r="JT52">
        <v>0</v>
      </c>
      <c r="JU52">
        <v>0</v>
      </c>
      <c r="JV52">
        <v>0</v>
      </c>
      <c r="JW52">
        <v>0</v>
      </c>
      <c r="JX52">
        <v>0</v>
      </c>
    </row>
    <row r="53" spans="1:284" ht="14.4" x14ac:dyDescent="0.3">
      <c r="A53" s="31">
        <v>46255</v>
      </c>
      <c r="B53">
        <v>0</v>
      </c>
      <c r="C53" t="s">
        <v>345</v>
      </c>
      <c r="D53" t="s">
        <v>346</v>
      </c>
      <c r="E53">
        <v>0</v>
      </c>
      <c r="F53">
        <v>0</v>
      </c>
      <c r="G53">
        <v>0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3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 t="s">
        <v>345</v>
      </c>
      <c r="AO53" t="s">
        <v>345</v>
      </c>
      <c r="AP53" t="s">
        <v>345</v>
      </c>
      <c r="AQ53" t="s">
        <v>369</v>
      </c>
      <c r="AR53" t="s">
        <v>345</v>
      </c>
      <c r="AS53" t="s">
        <v>345</v>
      </c>
      <c r="AT53" t="s">
        <v>345</v>
      </c>
      <c r="AU53" t="s">
        <v>345</v>
      </c>
      <c r="AV53" t="s">
        <v>345</v>
      </c>
      <c r="AW53" t="s">
        <v>360</v>
      </c>
      <c r="AX53" t="s">
        <v>345</v>
      </c>
      <c r="AY53" t="s">
        <v>345</v>
      </c>
      <c r="AZ53" t="s">
        <v>345</v>
      </c>
      <c r="BA53" t="s">
        <v>345</v>
      </c>
      <c r="BB53" t="s">
        <v>345</v>
      </c>
      <c r="BC53" t="s">
        <v>345</v>
      </c>
      <c r="BD53" t="s">
        <v>345</v>
      </c>
      <c r="BE53" t="s">
        <v>345</v>
      </c>
      <c r="BF53" t="s">
        <v>345</v>
      </c>
      <c r="BG53" t="s">
        <v>360</v>
      </c>
      <c r="BH53" t="s">
        <v>345</v>
      </c>
      <c r="BI53" t="s">
        <v>345</v>
      </c>
      <c r="BJ53" t="s">
        <v>345</v>
      </c>
      <c r="BK53" t="s">
        <v>345</v>
      </c>
      <c r="BL53" t="s">
        <v>345</v>
      </c>
      <c r="BM53" t="s">
        <v>345</v>
      </c>
      <c r="BN53" t="s">
        <v>345</v>
      </c>
      <c r="BO53" t="s">
        <v>345</v>
      </c>
      <c r="BP53" t="s">
        <v>345</v>
      </c>
      <c r="BQ53" t="s">
        <v>345</v>
      </c>
      <c r="BR53" t="s">
        <v>345</v>
      </c>
      <c r="BS53" t="s">
        <v>345</v>
      </c>
      <c r="BT53" t="s">
        <v>345</v>
      </c>
      <c r="BU53" t="s">
        <v>345</v>
      </c>
      <c r="BV53" t="s">
        <v>345</v>
      </c>
      <c r="BW53">
        <v>0</v>
      </c>
      <c r="BX53">
        <v>0</v>
      </c>
      <c r="BY53">
        <v>110</v>
      </c>
      <c r="BZ53">
        <v>2056</v>
      </c>
      <c r="CA53">
        <v>0</v>
      </c>
      <c r="CB53">
        <v>0</v>
      </c>
      <c r="CC53">
        <v>0</v>
      </c>
      <c r="CD53">
        <v>0</v>
      </c>
      <c r="CE53">
        <v>11289</v>
      </c>
      <c r="CF53">
        <v>18543</v>
      </c>
      <c r="CG53">
        <v>0</v>
      </c>
      <c r="CH53">
        <v>0</v>
      </c>
      <c r="CI53">
        <v>9908</v>
      </c>
      <c r="CJ53">
        <v>44286</v>
      </c>
      <c r="CK53">
        <v>0</v>
      </c>
      <c r="CL53">
        <v>0</v>
      </c>
      <c r="CM53">
        <v>0</v>
      </c>
      <c r="CN53">
        <v>1084</v>
      </c>
      <c r="CO53">
        <v>0</v>
      </c>
      <c r="CP53">
        <v>50053</v>
      </c>
      <c r="CQ53">
        <v>0</v>
      </c>
      <c r="CR53">
        <v>410</v>
      </c>
      <c r="CS53">
        <v>0</v>
      </c>
      <c r="CT53">
        <v>70950</v>
      </c>
      <c r="CU53">
        <v>1157</v>
      </c>
      <c r="CV53">
        <v>0</v>
      </c>
      <c r="CW53">
        <v>93</v>
      </c>
      <c r="CX53">
        <v>812</v>
      </c>
      <c r="CY53">
        <v>61840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 t="s">
        <v>345</v>
      </c>
      <c r="DG53" t="s">
        <v>345</v>
      </c>
      <c r="DH53" t="s">
        <v>552</v>
      </c>
      <c r="DI53" t="s">
        <v>533</v>
      </c>
      <c r="DJ53" t="s">
        <v>345</v>
      </c>
      <c r="DK53" t="s">
        <v>345</v>
      </c>
      <c r="DL53" t="s">
        <v>345</v>
      </c>
      <c r="DM53" t="s">
        <v>345</v>
      </c>
      <c r="DN53" t="s">
        <v>819</v>
      </c>
      <c r="DO53" t="s">
        <v>396</v>
      </c>
      <c r="DP53" t="s">
        <v>345</v>
      </c>
      <c r="DQ53" t="s">
        <v>345</v>
      </c>
      <c r="DR53" t="s">
        <v>360</v>
      </c>
      <c r="DS53" t="s">
        <v>400</v>
      </c>
      <c r="DT53" t="s">
        <v>345</v>
      </c>
      <c r="DU53" t="s">
        <v>345</v>
      </c>
      <c r="DV53" t="s">
        <v>345</v>
      </c>
      <c r="DW53" t="s">
        <v>423</v>
      </c>
      <c r="DX53" t="s">
        <v>345</v>
      </c>
      <c r="DY53" t="s">
        <v>862</v>
      </c>
      <c r="DZ53" t="s">
        <v>346</v>
      </c>
      <c r="EA53" t="s">
        <v>863</v>
      </c>
      <c r="EB53" t="s">
        <v>345</v>
      </c>
      <c r="EC53" t="s">
        <v>864</v>
      </c>
      <c r="ED53" t="s">
        <v>865</v>
      </c>
      <c r="EE53" t="s">
        <v>345</v>
      </c>
      <c r="EF53" t="s">
        <v>345</v>
      </c>
      <c r="EG53" t="s">
        <v>390</v>
      </c>
      <c r="EH53" t="s">
        <v>417</v>
      </c>
      <c r="EI53" t="s">
        <v>345</v>
      </c>
      <c r="EJ53" t="s">
        <v>345</v>
      </c>
      <c r="EK53" t="s">
        <v>345</v>
      </c>
      <c r="EL53" t="s">
        <v>345</v>
      </c>
      <c r="EM53" t="s">
        <v>345</v>
      </c>
      <c r="EN53" t="s">
        <v>345</v>
      </c>
      <c r="EO53">
        <v>0</v>
      </c>
      <c r="EP53">
        <v>0</v>
      </c>
      <c r="EQ53">
        <v>24</v>
      </c>
      <c r="ER53">
        <v>47</v>
      </c>
      <c r="ES53">
        <v>0</v>
      </c>
      <c r="ET53">
        <v>0</v>
      </c>
      <c r="EU53">
        <v>0</v>
      </c>
      <c r="EV53">
        <v>0</v>
      </c>
      <c r="EW53">
        <v>115</v>
      </c>
      <c r="EX53">
        <v>12</v>
      </c>
      <c r="EY53">
        <v>0</v>
      </c>
      <c r="EZ53">
        <v>0</v>
      </c>
      <c r="FA53">
        <v>1</v>
      </c>
      <c r="FB53">
        <v>126</v>
      </c>
      <c r="FC53">
        <v>0</v>
      </c>
      <c r="FD53">
        <v>0</v>
      </c>
      <c r="FE53">
        <v>0</v>
      </c>
      <c r="FF53">
        <v>27</v>
      </c>
      <c r="FG53">
        <v>0</v>
      </c>
      <c r="FH53">
        <v>3238</v>
      </c>
      <c r="FI53">
        <v>14</v>
      </c>
      <c r="FJ53">
        <v>125</v>
      </c>
      <c r="FK53">
        <v>0</v>
      </c>
      <c r="FL53">
        <v>12506</v>
      </c>
      <c r="FM53">
        <v>574</v>
      </c>
      <c r="FN53">
        <v>0</v>
      </c>
      <c r="FO53">
        <v>0</v>
      </c>
      <c r="FP53">
        <v>43</v>
      </c>
      <c r="FQ53">
        <v>96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134</v>
      </c>
      <c r="HJ53">
        <v>2104</v>
      </c>
      <c r="HK53">
        <v>0</v>
      </c>
      <c r="HL53">
        <v>0</v>
      </c>
      <c r="HM53">
        <v>0</v>
      </c>
      <c r="HN53">
        <v>0</v>
      </c>
      <c r="HO53">
        <v>11404</v>
      </c>
      <c r="HP53">
        <v>18556</v>
      </c>
      <c r="HQ53">
        <v>0</v>
      </c>
      <c r="HR53">
        <v>0</v>
      </c>
      <c r="HS53">
        <v>9909</v>
      </c>
      <c r="HT53">
        <v>44412</v>
      </c>
      <c r="HU53">
        <v>0</v>
      </c>
      <c r="HV53">
        <v>0</v>
      </c>
      <c r="HW53">
        <v>0</v>
      </c>
      <c r="HX53">
        <v>1111</v>
      </c>
      <c r="HY53">
        <v>0</v>
      </c>
      <c r="HZ53">
        <v>53294</v>
      </c>
      <c r="IA53">
        <v>14</v>
      </c>
      <c r="IB53">
        <v>535</v>
      </c>
      <c r="IC53">
        <v>0</v>
      </c>
      <c r="ID53">
        <v>83456</v>
      </c>
      <c r="IE53">
        <v>1731</v>
      </c>
      <c r="IF53">
        <v>0</v>
      </c>
      <c r="IG53">
        <v>93</v>
      </c>
      <c r="IH53">
        <v>855</v>
      </c>
      <c r="II53">
        <v>61937</v>
      </c>
      <c r="IJ53">
        <v>0</v>
      </c>
      <c r="IK53">
        <v>0</v>
      </c>
      <c r="IL53">
        <v>0</v>
      </c>
      <c r="IM53">
        <v>0</v>
      </c>
      <c r="IN53">
        <v>0</v>
      </c>
      <c r="IO53">
        <v>0</v>
      </c>
      <c r="IP53">
        <v>0</v>
      </c>
      <c r="IQ53">
        <v>0</v>
      </c>
      <c r="IR53" s="32">
        <v>176687</v>
      </c>
      <c r="IS53" s="32">
        <v>858408</v>
      </c>
      <c r="IT53">
        <v>0</v>
      </c>
      <c r="IU53">
        <v>0</v>
      </c>
      <c r="IV53">
        <v>0</v>
      </c>
      <c r="IW53">
        <v>0</v>
      </c>
      <c r="IX53" s="32">
        <v>147275</v>
      </c>
      <c r="IY53" s="32">
        <v>181806</v>
      </c>
      <c r="IZ53">
        <v>0</v>
      </c>
      <c r="JA53">
        <v>0</v>
      </c>
      <c r="JB53" s="32">
        <v>66367</v>
      </c>
      <c r="JC53" s="32">
        <v>457639</v>
      </c>
      <c r="JD53">
        <v>0</v>
      </c>
      <c r="JE53">
        <v>0</v>
      </c>
      <c r="JF53">
        <v>0</v>
      </c>
      <c r="JG53" s="32">
        <v>783158</v>
      </c>
      <c r="JH53">
        <v>0</v>
      </c>
      <c r="JI53" s="32">
        <v>1189994</v>
      </c>
      <c r="JJ53" s="32">
        <v>156571</v>
      </c>
      <c r="JK53" s="32">
        <v>1939065</v>
      </c>
      <c r="JL53">
        <v>0</v>
      </c>
      <c r="JM53" s="32">
        <v>1190003</v>
      </c>
      <c r="JN53" s="32">
        <v>1526988</v>
      </c>
      <c r="JO53">
        <v>0</v>
      </c>
      <c r="JP53" s="32">
        <v>2474774</v>
      </c>
      <c r="JQ53" s="32">
        <v>1436201</v>
      </c>
      <c r="JR53" s="32">
        <v>752236</v>
      </c>
      <c r="JS53">
        <v>0</v>
      </c>
      <c r="JT53">
        <v>0</v>
      </c>
      <c r="JU53">
        <v>0</v>
      </c>
      <c r="JV53">
        <v>0</v>
      </c>
      <c r="JW53">
        <v>0</v>
      </c>
      <c r="JX53">
        <v>0</v>
      </c>
    </row>
    <row r="54" spans="1:284" ht="14.4" x14ac:dyDescent="0.3">
      <c r="A54" s="31">
        <v>46256</v>
      </c>
      <c r="B54">
        <v>0</v>
      </c>
      <c r="C54" t="s">
        <v>345</v>
      </c>
      <c r="D54" t="s">
        <v>346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1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20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 t="s">
        <v>345</v>
      </c>
      <c r="AO54" t="s">
        <v>345</v>
      </c>
      <c r="AP54" t="s">
        <v>345</v>
      </c>
      <c r="AQ54" t="s">
        <v>345</v>
      </c>
      <c r="AR54" t="s">
        <v>345</v>
      </c>
      <c r="AS54" t="s">
        <v>345</v>
      </c>
      <c r="AT54" t="s">
        <v>345</v>
      </c>
      <c r="AU54" t="s">
        <v>345</v>
      </c>
      <c r="AV54" t="s">
        <v>345</v>
      </c>
      <c r="AW54" t="s">
        <v>360</v>
      </c>
      <c r="AX54" t="s">
        <v>345</v>
      </c>
      <c r="AY54" t="s">
        <v>345</v>
      </c>
      <c r="AZ54" t="s">
        <v>345</v>
      </c>
      <c r="BA54" t="s">
        <v>345</v>
      </c>
      <c r="BB54" t="s">
        <v>345</v>
      </c>
      <c r="BC54" t="s">
        <v>345</v>
      </c>
      <c r="BD54" t="s">
        <v>345</v>
      </c>
      <c r="BE54" t="s">
        <v>345</v>
      </c>
      <c r="BF54" t="s">
        <v>345</v>
      </c>
      <c r="BG54" t="s">
        <v>345</v>
      </c>
      <c r="BH54" t="s">
        <v>345</v>
      </c>
      <c r="BI54" t="s">
        <v>345</v>
      </c>
      <c r="BJ54" t="s">
        <v>345</v>
      </c>
      <c r="BK54" t="s">
        <v>345</v>
      </c>
      <c r="BL54" t="s">
        <v>345</v>
      </c>
      <c r="BM54" t="s">
        <v>345</v>
      </c>
      <c r="BN54" t="s">
        <v>345</v>
      </c>
      <c r="BO54" t="s">
        <v>345</v>
      </c>
      <c r="BP54" t="s">
        <v>379</v>
      </c>
      <c r="BQ54" t="s">
        <v>345</v>
      </c>
      <c r="BR54" t="s">
        <v>345</v>
      </c>
      <c r="BS54" t="s">
        <v>345</v>
      </c>
      <c r="BT54" t="s">
        <v>345</v>
      </c>
      <c r="BU54" t="s">
        <v>345</v>
      </c>
      <c r="BV54" t="s">
        <v>345</v>
      </c>
      <c r="BW54">
        <v>0</v>
      </c>
      <c r="BX54">
        <v>0</v>
      </c>
      <c r="BY54">
        <v>191</v>
      </c>
      <c r="BZ54">
        <v>1626</v>
      </c>
      <c r="CA54">
        <v>0</v>
      </c>
      <c r="CB54">
        <v>0</v>
      </c>
      <c r="CC54">
        <v>0</v>
      </c>
      <c r="CD54">
        <v>0</v>
      </c>
      <c r="CE54">
        <v>10666</v>
      </c>
      <c r="CF54">
        <v>18544</v>
      </c>
      <c r="CG54">
        <v>0</v>
      </c>
      <c r="CH54">
        <v>0</v>
      </c>
      <c r="CI54">
        <v>7857</v>
      </c>
      <c r="CJ54">
        <v>32016</v>
      </c>
      <c r="CK54">
        <v>0</v>
      </c>
      <c r="CL54">
        <v>0</v>
      </c>
      <c r="CM54">
        <v>0</v>
      </c>
      <c r="CN54">
        <v>751</v>
      </c>
      <c r="CO54">
        <v>0</v>
      </c>
      <c r="CP54">
        <v>48264</v>
      </c>
      <c r="CQ54">
        <v>0</v>
      </c>
      <c r="CR54">
        <v>262</v>
      </c>
      <c r="CS54">
        <v>0</v>
      </c>
      <c r="CT54">
        <v>68478</v>
      </c>
      <c r="CU54">
        <v>1089</v>
      </c>
      <c r="CV54">
        <v>0</v>
      </c>
      <c r="CW54">
        <v>62</v>
      </c>
      <c r="CX54">
        <v>799</v>
      </c>
      <c r="CY54">
        <v>58315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 t="s">
        <v>345</v>
      </c>
      <c r="DG54" t="s">
        <v>345</v>
      </c>
      <c r="DH54" t="s">
        <v>866</v>
      </c>
      <c r="DI54" t="s">
        <v>405</v>
      </c>
      <c r="DJ54" t="s">
        <v>345</v>
      </c>
      <c r="DK54" t="s">
        <v>345</v>
      </c>
      <c r="DL54" t="s">
        <v>345</v>
      </c>
      <c r="DM54" t="s">
        <v>345</v>
      </c>
      <c r="DN54" t="s">
        <v>499</v>
      </c>
      <c r="DO54" t="s">
        <v>856</v>
      </c>
      <c r="DP54" t="s">
        <v>345</v>
      </c>
      <c r="DQ54" t="s">
        <v>345</v>
      </c>
      <c r="DR54" t="s">
        <v>360</v>
      </c>
      <c r="DS54" t="s">
        <v>375</v>
      </c>
      <c r="DT54" t="s">
        <v>345</v>
      </c>
      <c r="DU54" t="s">
        <v>345</v>
      </c>
      <c r="DV54" t="s">
        <v>345</v>
      </c>
      <c r="DW54" t="s">
        <v>867</v>
      </c>
      <c r="DX54" t="s">
        <v>345</v>
      </c>
      <c r="DY54" t="s">
        <v>825</v>
      </c>
      <c r="DZ54" t="s">
        <v>346</v>
      </c>
      <c r="EA54" t="s">
        <v>868</v>
      </c>
      <c r="EB54" t="s">
        <v>345</v>
      </c>
      <c r="EC54" t="s">
        <v>869</v>
      </c>
      <c r="ED54" t="s">
        <v>870</v>
      </c>
      <c r="EE54" t="s">
        <v>345</v>
      </c>
      <c r="EF54" t="s">
        <v>345</v>
      </c>
      <c r="EG54" t="s">
        <v>450</v>
      </c>
      <c r="EH54" t="s">
        <v>408</v>
      </c>
      <c r="EI54" t="s">
        <v>345</v>
      </c>
      <c r="EJ54" t="s">
        <v>345</v>
      </c>
      <c r="EK54" t="s">
        <v>345</v>
      </c>
      <c r="EL54" t="s">
        <v>345</v>
      </c>
      <c r="EM54" t="s">
        <v>345</v>
      </c>
      <c r="EN54" t="s">
        <v>345</v>
      </c>
      <c r="EO54">
        <v>0</v>
      </c>
      <c r="EP54">
        <v>0</v>
      </c>
      <c r="EQ54">
        <v>57</v>
      </c>
      <c r="ER54">
        <v>6</v>
      </c>
      <c r="ES54">
        <v>0</v>
      </c>
      <c r="ET54">
        <v>0</v>
      </c>
      <c r="EU54">
        <v>0</v>
      </c>
      <c r="EV54">
        <v>0</v>
      </c>
      <c r="EW54">
        <v>115</v>
      </c>
      <c r="EX54">
        <v>14</v>
      </c>
      <c r="EY54">
        <v>0</v>
      </c>
      <c r="EZ54">
        <v>0</v>
      </c>
      <c r="FA54">
        <v>1</v>
      </c>
      <c r="FB54">
        <v>98</v>
      </c>
      <c r="FC54">
        <v>0</v>
      </c>
      <c r="FD54">
        <v>0</v>
      </c>
      <c r="FE54">
        <v>0</v>
      </c>
      <c r="FF54">
        <v>53</v>
      </c>
      <c r="FG54">
        <v>0</v>
      </c>
      <c r="FH54">
        <v>3188</v>
      </c>
      <c r="FI54">
        <v>2</v>
      </c>
      <c r="FJ54">
        <v>135</v>
      </c>
      <c r="FK54">
        <v>0</v>
      </c>
      <c r="FL54">
        <v>12505</v>
      </c>
      <c r="FM54">
        <v>698</v>
      </c>
      <c r="FN54">
        <v>0</v>
      </c>
      <c r="FO54">
        <v>0</v>
      </c>
      <c r="FP54">
        <v>46</v>
      </c>
      <c r="FQ54">
        <v>479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0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248</v>
      </c>
      <c r="HJ54">
        <v>1632</v>
      </c>
      <c r="HK54">
        <v>0</v>
      </c>
      <c r="HL54">
        <v>0</v>
      </c>
      <c r="HM54">
        <v>0</v>
      </c>
      <c r="HN54">
        <v>0</v>
      </c>
      <c r="HO54">
        <v>10781</v>
      </c>
      <c r="HP54">
        <v>18559</v>
      </c>
      <c r="HQ54">
        <v>0</v>
      </c>
      <c r="HR54">
        <v>0</v>
      </c>
      <c r="HS54">
        <v>7858</v>
      </c>
      <c r="HT54">
        <v>32114</v>
      </c>
      <c r="HU54">
        <v>0</v>
      </c>
      <c r="HV54">
        <v>0</v>
      </c>
      <c r="HW54">
        <v>0</v>
      </c>
      <c r="HX54">
        <v>804</v>
      </c>
      <c r="HY54">
        <v>0</v>
      </c>
      <c r="HZ54">
        <v>51452</v>
      </c>
      <c r="IA54">
        <v>2</v>
      </c>
      <c r="IB54">
        <v>397</v>
      </c>
      <c r="IC54">
        <v>0</v>
      </c>
      <c r="ID54">
        <v>80983</v>
      </c>
      <c r="IE54">
        <v>1787</v>
      </c>
      <c r="IF54">
        <v>0</v>
      </c>
      <c r="IG54">
        <v>62</v>
      </c>
      <c r="IH54">
        <v>845</v>
      </c>
      <c r="II54">
        <v>58814</v>
      </c>
      <c r="IJ54">
        <v>0</v>
      </c>
      <c r="IK54">
        <v>0</v>
      </c>
      <c r="IL54">
        <v>0</v>
      </c>
      <c r="IM54">
        <v>0</v>
      </c>
      <c r="IN54">
        <v>0</v>
      </c>
      <c r="IO54">
        <v>0</v>
      </c>
      <c r="IP54">
        <v>0</v>
      </c>
      <c r="IQ54">
        <v>0</v>
      </c>
      <c r="IR54" s="32">
        <v>231927</v>
      </c>
      <c r="IS54" s="32">
        <v>1025612</v>
      </c>
      <c r="IT54">
        <v>0</v>
      </c>
      <c r="IU54">
        <v>0</v>
      </c>
      <c r="IV54">
        <v>0</v>
      </c>
      <c r="IW54">
        <v>0</v>
      </c>
      <c r="IX54" s="32">
        <v>198081</v>
      </c>
      <c r="IY54" s="32">
        <v>267691</v>
      </c>
      <c r="IZ54">
        <v>0</v>
      </c>
      <c r="JA54">
        <v>0</v>
      </c>
      <c r="JB54" s="32">
        <v>112088</v>
      </c>
      <c r="JC54" s="32">
        <v>488022</v>
      </c>
      <c r="JD54">
        <v>0</v>
      </c>
      <c r="JE54">
        <v>0</v>
      </c>
      <c r="JF54">
        <v>0</v>
      </c>
      <c r="JG54" s="32">
        <v>947599</v>
      </c>
      <c r="JH54">
        <v>0</v>
      </c>
      <c r="JI54" s="32">
        <v>1205364</v>
      </c>
      <c r="JJ54" s="32">
        <v>109500</v>
      </c>
      <c r="JK54" s="32">
        <v>1741156</v>
      </c>
      <c r="JL54">
        <v>0</v>
      </c>
      <c r="JM54" s="32">
        <v>1177664</v>
      </c>
      <c r="JN54" s="32">
        <v>1641461</v>
      </c>
      <c r="JO54">
        <v>0</v>
      </c>
      <c r="JP54" s="32">
        <v>2572274</v>
      </c>
      <c r="JQ54" s="32">
        <v>1671225</v>
      </c>
      <c r="JR54" s="32">
        <v>1585730</v>
      </c>
      <c r="JS54">
        <v>0</v>
      </c>
      <c r="JT54">
        <v>0</v>
      </c>
      <c r="JU54">
        <v>0</v>
      </c>
      <c r="JV54">
        <v>0</v>
      </c>
      <c r="JW54">
        <v>0</v>
      </c>
      <c r="JX54">
        <v>0</v>
      </c>
    </row>
    <row r="55" spans="1:284" ht="14.4" x14ac:dyDescent="0.3">
      <c r="A55" s="31">
        <v>46257</v>
      </c>
      <c r="B55">
        <v>0</v>
      </c>
      <c r="C55" t="s">
        <v>345</v>
      </c>
      <c r="D55" t="s">
        <v>346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 t="s">
        <v>345</v>
      </c>
      <c r="AO55" t="s">
        <v>345</v>
      </c>
      <c r="AP55" t="s">
        <v>345</v>
      </c>
      <c r="AQ55" t="s">
        <v>345</v>
      </c>
      <c r="AR55" t="s">
        <v>345</v>
      </c>
      <c r="AS55" t="s">
        <v>345</v>
      </c>
      <c r="AT55" t="s">
        <v>345</v>
      </c>
      <c r="AU55" t="s">
        <v>345</v>
      </c>
      <c r="AV55" t="s">
        <v>345</v>
      </c>
      <c r="AW55" t="s">
        <v>345</v>
      </c>
      <c r="AX55" t="s">
        <v>345</v>
      </c>
      <c r="AY55" t="s">
        <v>345</v>
      </c>
      <c r="AZ55" t="s">
        <v>345</v>
      </c>
      <c r="BA55" t="s">
        <v>345</v>
      </c>
      <c r="BB55" t="s">
        <v>345</v>
      </c>
      <c r="BC55" t="s">
        <v>345</v>
      </c>
      <c r="BD55" t="s">
        <v>345</v>
      </c>
      <c r="BE55" t="s">
        <v>345</v>
      </c>
      <c r="BF55" t="s">
        <v>345</v>
      </c>
      <c r="BG55" t="s">
        <v>345</v>
      </c>
      <c r="BH55" t="s">
        <v>345</v>
      </c>
      <c r="BI55" t="s">
        <v>345</v>
      </c>
      <c r="BJ55" t="s">
        <v>345</v>
      </c>
      <c r="BK55" t="s">
        <v>345</v>
      </c>
      <c r="BL55" t="s">
        <v>345</v>
      </c>
      <c r="BM55" t="s">
        <v>345</v>
      </c>
      <c r="BN55" t="s">
        <v>345</v>
      </c>
      <c r="BO55" t="s">
        <v>345</v>
      </c>
      <c r="BP55" t="s">
        <v>345</v>
      </c>
      <c r="BQ55" t="s">
        <v>345</v>
      </c>
      <c r="BR55" t="s">
        <v>345</v>
      </c>
      <c r="BS55" t="s">
        <v>345</v>
      </c>
      <c r="BT55" t="s">
        <v>345</v>
      </c>
      <c r="BU55" t="s">
        <v>345</v>
      </c>
      <c r="BV55" t="s">
        <v>345</v>
      </c>
      <c r="BW55">
        <v>0</v>
      </c>
      <c r="BX55">
        <v>0</v>
      </c>
      <c r="BY55">
        <v>46</v>
      </c>
      <c r="BZ55">
        <v>1516</v>
      </c>
      <c r="CA55">
        <v>0</v>
      </c>
      <c r="CB55">
        <v>0</v>
      </c>
      <c r="CC55">
        <v>0</v>
      </c>
      <c r="CD55">
        <v>0</v>
      </c>
      <c r="CE55">
        <v>10288</v>
      </c>
      <c r="CF55">
        <v>17417</v>
      </c>
      <c r="CG55">
        <v>0</v>
      </c>
      <c r="CH55">
        <v>0</v>
      </c>
      <c r="CI55">
        <v>6889</v>
      </c>
      <c r="CJ55">
        <v>34806</v>
      </c>
      <c r="CK55">
        <v>0</v>
      </c>
      <c r="CL55">
        <v>0</v>
      </c>
      <c r="CM55">
        <v>0</v>
      </c>
      <c r="CN55">
        <v>620</v>
      </c>
      <c r="CO55">
        <v>0</v>
      </c>
      <c r="CP55">
        <v>48576</v>
      </c>
      <c r="CQ55">
        <v>0</v>
      </c>
      <c r="CR55">
        <v>301</v>
      </c>
      <c r="CS55">
        <v>0</v>
      </c>
      <c r="CT55">
        <v>68630</v>
      </c>
      <c r="CU55">
        <v>1158</v>
      </c>
      <c r="CV55">
        <v>0</v>
      </c>
      <c r="CW55">
        <v>77</v>
      </c>
      <c r="CX55">
        <v>760</v>
      </c>
      <c r="CY55">
        <v>61057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 t="s">
        <v>345</v>
      </c>
      <c r="DG55" t="s">
        <v>345</v>
      </c>
      <c r="DH55" t="s">
        <v>871</v>
      </c>
      <c r="DI55" t="s">
        <v>710</v>
      </c>
      <c r="DJ55" t="s">
        <v>345</v>
      </c>
      <c r="DK55" t="s">
        <v>345</v>
      </c>
      <c r="DL55" t="s">
        <v>345</v>
      </c>
      <c r="DM55" t="s">
        <v>345</v>
      </c>
      <c r="DN55" t="s">
        <v>497</v>
      </c>
      <c r="DO55" t="s">
        <v>345</v>
      </c>
      <c r="DP55" t="s">
        <v>345</v>
      </c>
      <c r="DQ55" t="s">
        <v>345</v>
      </c>
      <c r="DR55" t="s">
        <v>345</v>
      </c>
      <c r="DS55" t="s">
        <v>364</v>
      </c>
      <c r="DT55" t="s">
        <v>345</v>
      </c>
      <c r="DU55" t="s">
        <v>345</v>
      </c>
      <c r="DV55" t="s">
        <v>345</v>
      </c>
      <c r="DW55" t="s">
        <v>356</v>
      </c>
      <c r="DX55" t="s">
        <v>345</v>
      </c>
      <c r="DY55" t="s">
        <v>872</v>
      </c>
      <c r="DZ55" t="s">
        <v>346</v>
      </c>
      <c r="EA55" t="s">
        <v>873</v>
      </c>
      <c r="EB55" t="s">
        <v>345</v>
      </c>
      <c r="EC55" t="s">
        <v>874</v>
      </c>
      <c r="ED55" t="s">
        <v>875</v>
      </c>
      <c r="EE55" t="s">
        <v>345</v>
      </c>
      <c r="EF55" t="s">
        <v>345</v>
      </c>
      <c r="EG55" t="s">
        <v>876</v>
      </c>
      <c r="EH55" t="s">
        <v>392</v>
      </c>
      <c r="EI55" t="s">
        <v>345</v>
      </c>
      <c r="EJ55" t="s">
        <v>345</v>
      </c>
      <c r="EK55" t="s">
        <v>345</v>
      </c>
      <c r="EL55" t="s">
        <v>345</v>
      </c>
      <c r="EM55" t="s">
        <v>345</v>
      </c>
      <c r="EN55" t="s">
        <v>345</v>
      </c>
      <c r="EO55">
        <v>0</v>
      </c>
      <c r="EP55">
        <v>0</v>
      </c>
      <c r="EQ55">
        <v>11</v>
      </c>
      <c r="ER55">
        <v>9</v>
      </c>
      <c r="ES55">
        <v>0</v>
      </c>
      <c r="ET55">
        <v>0</v>
      </c>
      <c r="EU55">
        <v>0</v>
      </c>
      <c r="EV55">
        <v>0</v>
      </c>
      <c r="EW55">
        <v>114</v>
      </c>
      <c r="EX55">
        <v>0</v>
      </c>
      <c r="EY55">
        <v>0</v>
      </c>
      <c r="EZ55">
        <v>0</v>
      </c>
      <c r="FA55">
        <v>0</v>
      </c>
      <c r="FB55">
        <v>335</v>
      </c>
      <c r="FC55">
        <v>0</v>
      </c>
      <c r="FD55">
        <v>0</v>
      </c>
      <c r="FE55">
        <v>0</v>
      </c>
      <c r="FF55">
        <v>4</v>
      </c>
      <c r="FG55">
        <v>0</v>
      </c>
      <c r="FH55">
        <v>3138</v>
      </c>
      <c r="FI55">
        <v>3</v>
      </c>
      <c r="FJ55">
        <v>125</v>
      </c>
      <c r="FK55">
        <v>0</v>
      </c>
      <c r="FL55">
        <v>12438</v>
      </c>
      <c r="FM55">
        <v>777</v>
      </c>
      <c r="FN55">
        <v>0</v>
      </c>
      <c r="FO55">
        <v>0</v>
      </c>
      <c r="FP55">
        <v>58</v>
      </c>
      <c r="FQ55">
        <v>62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0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57</v>
      </c>
      <c r="HJ55">
        <v>1525</v>
      </c>
      <c r="HK55">
        <v>0</v>
      </c>
      <c r="HL55">
        <v>0</v>
      </c>
      <c r="HM55">
        <v>0</v>
      </c>
      <c r="HN55">
        <v>0</v>
      </c>
      <c r="HO55">
        <v>10402</v>
      </c>
      <c r="HP55">
        <v>17417</v>
      </c>
      <c r="HQ55">
        <v>0</v>
      </c>
      <c r="HR55">
        <v>0</v>
      </c>
      <c r="HS55">
        <v>6889</v>
      </c>
      <c r="HT55">
        <v>35141</v>
      </c>
      <c r="HU55">
        <v>0</v>
      </c>
      <c r="HV55">
        <v>0</v>
      </c>
      <c r="HW55">
        <v>0</v>
      </c>
      <c r="HX55">
        <v>624</v>
      </c>
      <c r="HY55">
        <v>0</v>
      </c>
      <c r="HZ55">
        <v>51714</v>
      </c>
      <c r="IA55">
        <v>3</v>
      </c>
      <c r="IB55">
        <v>426</v>
      </c>
      <c r="IC55">
        <v>0</v>
      </c>
      <c r="ID55">
        <v>81068</v>
      </c>
      <c r="IE55">
        <v>1935</v>
      </c>
      <c r="IF55">
        <v>0</v>
      </c>
      <c r="IG55">
        <v>77</v>
      </c>
      <c r="IH55">
        <v>818</v>
      </c>
      <c r="II55">
        <v>61120</v>
      </c>
      <c r="IJ55">
        <v>0</v>
      </c>
      <c r="IK55">
        <v>0</v>
      </c>
      <c r="IL55">
        <v>0</v>
      </c>
      <c r="IM55">
        <v>0</v>
      </c>
      <c r="IN55">
        <v>0</v>
      </c>
      <c r="IO55">
        <v>0</v>
      </c>
      <c r="IP55">
        <v>0</v>
      </c>
      <c r="IQ55">
        <v>0</v>
      </c>
      <c r="IR55" s="32">
        <v>126947</v>
      </c>
      <c r="IS55" s="32">
        <v>770575</v>
      </c>
      <c r="IT55">
        <v>0</v>
      </c>
      <c r="IU55">
        <v>0</v>
      </c>
      <c r="IV55">
        <v>0</v>
      </c>
      <c r="IW55">
        <v>0</v>
      </c>
      <c r="IX55" s="32">
        <v>127149</v>
      </c>
      <c r="IY55" s="32">
        <v>129044</v>
      </c>
      <c r="IZ55">
        <v>0</v>
      </c>
      <c r="JA55">
        <v>0</v>
      </c>
      <c r="JB55" s="32">
        <v>55826</v>
      </c>
      <c r="JC55" s="32">
        <v>417098</v>
      </c>
      <c r="JD55">
        <v>0</v>
      </c>
      <c r="JE55">
        <v>0</v>
      </c>
      <c r="JF55">
        <v>0</v>
      </c>
      <c r="JG55" s="32">
        <v>606256</v>
      </c>
      <c r="JH55">
        <v>0</v>
      </c>
      <c r="JI55" s="32">
        <v>1105439</v>
      </c>
      <c r="JJ55" s="32">
        <v>183333</v>
      </c>
      <c r="JK55" s="32">
        <v>1798533</v>
      </c>
      <c r="JL55">
        <v>0</v>
      </c>
      <c r="JM55" s="32">
        <v>1079863</v>
      </c>
      <c r="JN55" s="32">
        <v>1486552</v>
      </c>
      <c r="JO55">
        <v>0</v>
      </c>
      <c r="JP55" s="32">
        <v>2414208</v>
      </c>
      <c r="JQ55" s="32">
        <v>1364614</v>
      </c>
      <c r="JR55" s="32">
        <v>565187</v>
      </c>
      <c r="JS55">
        <v>0</v>
      </c>
      <c r="JT55">
        <v>0</v>
      </c>
      <c r="JU55">
        <v>0</v>
      </c>
      <c r="JV55">
        <v>0</v>
      </c>
      <c r="JW55">
        <v>0</v>
      </c>
      <c r="JX55">
        <v>0</v>
      </c>
    </row>
    <row r="56" spans="1:284" ht="14.4" x14ac:dyDescent="0.3">
      <c r="A56" s="31">
        <v>46258</v>
      </c>
      <c r="B56">
        <v>0</v>
      </c>
      <c r="C56" t="s">
        <v>345</v>
      </c>
      <c r="D56" t="s">
        <v>346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 t="s">
        <v>345</v>
      </c>
      <c r="AO56" t="s">
        <v>345</v>
      </c>
      <c r="AP56" t="s">
        <v>345</v>
      </c>
      <c r="AQ56" t="s">
        <v>345</v>
      </c>
      <c r="AR56" t="s">
        <v>345</v>
      </c>
      <c r="AS56" t="s">
        <v>345</v>
      </c>
      <c r="AT56" t="s">
        <v>345</v>
      </c>
      <c r="AU56" t="s">
        <v>345</v>
      </c>
      <c r="AV56" t="s">
        <v>345</v>
      </c>
      <c r="AW56" t="s">
        <v>345</v>
      </c>
      <c r="AX56" t="s">
        <v>345</v>
      </c>
      <c r="AY56" t="s">
        <v>345</v>
      </c>
      <c r="AZ56" t="s">
        <v>345</v>
      </c>
      <c r="BA56" t="s">
        <v>345</v>
      </c>
      <c r="BB56" t="s">
        <v>345</v>
      </c>
      <c r="BC56" t="s">
        <v>345</v>
      </c>
      <c r="BD56" t="s">
        <v>345</v>
      </c>
      <c r="BE56" t="s">
        <v>345</v>
      </c>
      <c r="BF56" t="s">
        <v>345</v>
      </c>
      <c r="BG56" t="s">
        <v>345</v>
      </c>
      <c r="BH56" t="s">
        <v>345</v>
      </c>
      <c r="BI56" t="s">
        <v>345</v>
      </c>
      <c r="BJ56" t="s">
        <v>345</v>
      </c>
      <c r="BK56" t="s">
        <v>345</v>
      </c>
      <c r="BL56" t="s">
        <v>345</v>
      </c>
      <c r="BM56" t="s">
        <v>345</v>
      </c>
      <c r="BN56" t="s">
        <v>345</v>
      </c>
      <c r="BO56" t="s">
        <v>345</v>
      </c>
      <c r="BP56" t="s">
        <v>345</v>
      </c>
      <c r="BQ56" t="s">
        <v>345</v>
      </c>
      <c r="BR56" t="s">
        <v>345</v>
      </c>
      <c r="BS56" t="s">
        <v>345</v>
      </c>
      <c r="BT56" t="s">
        <v>345</v>
      </c>
      <c r="BU56" t="s">
        <v>345</v>
      </c>
      <c r="BV56" t="s">
        <v>345</v>
      </c>
      <c r="BW56">
        <v>0</v>
      </c>
      <c r="BX56">
        <v>0</v>
      </c>
      <c r="BY56">
        <v>30</v>
      </c>
      <c r="BZ56">
        <v>2286</v>
      </c>
      <c r="CA56">
        <v>0</v>
      </c>
      <c r="CB56">
        <v>0</v>
      </c>
      <c r="CC56">
        <v>0</v>
      </c>
      <c r="CD56">
        <v>0</v>
      </c>
      <c r="CE56">
        <v>13535</v>
      </c>
      <c r="CF56">
        <v>20371</v>
      </c>
      <c r="CG56">
        <v>0</v>
      </c>
      <c r="CH56">
        <v>0</v>
      </c>
      <c r="CI56">
        <v>9058</v>
      </c>
      <c r="CJ56">
        <v>45263</v>
      </c>
      <c r="CK56">
        <v>0</v>
      </c>
      <c r="CL56">
        <v>0</v>
      </c>
      <c r="CM56">
        <v>0</v>
      </c>
      <c r="CN56">
        <v>1236</v>
      </c>
      <c r="CO56">
        <v>0</v>
      </c>
      <c r="CP56">
        <v>48999</v>
      </c>
      <c r="CQ56">
        <v>0</v>
      </c>
      <c r="CR56">
        <v>440</v>
      </c>
      <c r="CS56">
        <v>0</v>
      </c>
      <c r="CT56">
        <v>67271</v>
      </c>
      <c r="CU56">
        <v>1199</v>
      </c>
      <c r="CV56">
        <v>0</v>
      </c>
      <c r="CW56">
        <v>104</v>
      </c>
      <c r="CX56">
        <v>795</v>
      </c>
      <c r="CY56">
        <v>58173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 t="s">
        <v>345</v>
      </c>
      <c r="DG56" t="s">
        <v>345</v>
      </c>
      <c r="DH56" t="s">
        <v>765</v>
      </c>
      <c r="DI56" t="s">
        <v>551</v>
      </c>
      <c r="DJ56" t="s">
        <v>345</v>
      </c>
      <c r="DK56" t="s">
        <v>345</v>
      </c>
      <c r="DL56" t="s">
        <v>345</v>
      </c>
      <c r="DM56" t="s">
        <v>345</v>
      </c>
      <c r="DN56" t="s">
        <v>735</v>
      </c>
      <c r="DO56" t="s">
        <v>360</v>
      </c>
      <c r="DP56" t="s">
        <v>345</v>
      </c>
      <c r="DQ56" t="s">
        <v>345</v>
      </c>
      <c r="DR56" t="s">
        <v>360</v>
      </c>
      <c r="DS56" t="s">
        <v>350</v>
      </c>
      <c r="DT56" t="s">
        <v>345</v>
      </c>
      <c r="DU56" t="s">
        <v>345</v>
      </c>
      <c r="DV56" t="s">
        <v>345</v>
      </c>
      <c r="DW56" t="s">
        <v>446</v>
      </c>
      <c r="DX56" t="s">
        <v>345</v>
      </c>
      <c r="DY56" t="s">
        <v>877</v>
      </c>
      <c r="DZ56" t="s">
        <v>346</v>
      </c>
      <c r="EA56" t="s">
        <v>878</v>
      </c>
      <c r="EB56" t="s">
        <v>345</v>
      </c>
      <c r="EC56" t="s">
        <v>879</v>
      </c>
      <c r="ED56" t="s">
        <v>880</v>
      </c>
      <c r="EE56" t="s">
        <v>345</v>
      </c>
      <c r="EF56" t="s">
        <v>345</v>
      </c>
      <c r="EG56" t="s">
        <v>881</v>
      </c>
      <c r="EH56" t="s">
        <v>377</v>
      </c>
      <c r="EI56" t="s">
        <v>345</v>
      </c>
      <c r="EJ56" t="s">
        <v>345</v>
      </c>
      <c r="EK56" t="s">
        <v>345</v>
      </c>
      <c r="EL56" t="s">
        <v>345</v>
      </c>
      <c r="EM56" t="s">
        <v>345</v>
      </c>
      <c r="EN56" t="s">
        <v>345</v>
      </c>
      <c r="EO56">
        <v>0</v>
      </c>
      <c r="EP56">
        <v>0</v>
      </c>
      <c r="EQ56">
        <v>2</v>
      </c>
      <c r="ER56">
        <v>81</v>
      </c>
      <c r="ES56">
        <v>0</v>
      </c>
      <c r="ET56">
        <v>0</v>
      </c>
      <c r="EU56">
        <v>0</v>
      </c>
      <c r="EV56">
        <v>0</v>
      </c>
      <c r="EW56">
        <v>114</v>
      </c>
      <c r="EX56">
        <v>2</v>
      </c>
      <c r="EY56">
        <v>0</v>
      </c>
      <c r="EZ56">
        <v>0</v>
      </c>
      <c r="FA56">
        <v>1</v>
      </c>
      <c r="FB56">
        <v>72</v>
      </c>
      <c r="FC56">
        <v>0</v>
      </c>
      <c r="FD56">
        <v>0</v>
      </c>
      <c r="FE56">
        <v>0</v>
      </c>
      <c r="FF56">
        <v>20</v>
      </c>
      <c r="FG56">
        <v>0</v>
      </c>
      <c r="FH56">
        <v>2993</v>
      </c>
      <c r="FI56">
        <v>9</v>
      </c>
      <c r="FJ56">
        <v>137</v>
      </c>
      <c r="FK56">
        <v>0</v>
      </c>
      <c r="FL56">
        <v>12723</v>
      </c>
      <c r="FM56">
        <v>794</v>
      </c>
      <c r="FN56">
        <v>0</v>
      </c>
      <c r="FO56">
        <v>0</v>
      </c>
      <c r="FP56">
        <v>58</v>
      </c>
      <c r="FQ56">
        <v>71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0</v>
      </c>
      <c r="GP56">
        <v>0</v>
      </c>
      <c r="GQ56">
        <v>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0</v>
      </c>
      <c r="HB56">
        <v>0</v>
      </c>
      <c r="HC56">
        <v>0</v>
      </c>
      <c r="HD56">
        <v>0</v>
      </c>
      <c r="HE56">
        <v>0</v>
      </c>
      <c r="HF56">
        <v>0</v>
      </c>
      <c r="HG56">
        <v>0</v>
      </c>
      <c r="HH56">
        <v>0</v>
      </c>
      <c r="HI56">
        <v>32</v>
      </c>
      <c r="HJ56">
        <v>2367</v>
      </c>
      <c r="HK56">
        <v>0</v>
      </c>
      <c r="HL56">
        <v>0</v>
      </c>
      <c r="HM56">
        <v>0</v>
      </c>
      <c r="HN56">
        <v>0</v>
      </c>
      <c r="HO56">
        <v>13649</v>
      </c>
      <c r="HP56">
        <v>20373</v>
      </c>
      <c r="HQ56">
        <v>0</v>
      </c>
      <c r="HR56">
        <v>0</v>
      </c>
      <c r="HS56">
        <v>9059</v>
      </c>
      <c r="HT56">
        <v>45335</v>
      </c>
      <c r="HU56">
        <v>0</v>
      </c>
      <c r="HV56">
        <v>0</v>
      </c>
      <c r="HW56">
        <v>0</v>
      </c>
      <c r="HX56">
        <v>1256</v>
      </c>
      <c r="HY56">
        <v>0</v>
      </c>
      <c r="HZ56">
        <v>51992</v>
      </c>
      <c r="IA56">
        <v>9</v>
      </c>
      <c r="IB56">
        <v>577</v>
      </c>
      <c r="IC56">
        <v>0</v>
      </c>
      <c r="ID56">
        <v>79994</v>
      </c>
      <c r="IE56">
        <v>1993</v>
      </c>
      <c r="IF56">
        <v>0</v>
      </c>
      <c r="IG56">
        <v>104</v>
      </c>
      <c r="IH56">
        <v>853</v>
      </c>
      <c r="II56">
        <v>58245</v>
      </c>
      <c r="IJ56">
        <v>0</v>
      </c>
      <c r="IK56">
        <v>0</v>
      </c>
      <c r="IL56">
        <v>0</v>
      </c>
      <c r="IM56">
        <v>0</v>
      </c>
      <c r="IN56">
        <v>0</v>
      </c>
      <c r="IO56">
        <v>0</v>
      </c>
      <c r="IP56">
        <v>0</v>
      </c>
      <c r="IQ56">
        <v>0</v>
      </c>
      <c r="IR56" s="32">
        <v>293125</v>
      </c>
      <c r="IS56" s="32">
        <v>792161</v>
      </c>
      <c r="IT56">
        <v>0</v>
      </c>
      <c r="IU56">
        <v>0</v>
      </c>
      <c r="IV56">
        <v>0</v>
      </c>
      <c r="IW56">
        <v>0</v>
      </c>
      <c r="IX56" s="32">
        <v>127971</v>
      </c>
      <c r="IY56" s="32">
        <v>127608</v>
      </c>
      <c r="IZ56">
        <v>0</v>
      </c>
      <c r="JA56">
        <v>0</v>
      </c>
      <c r="JB56" s="32">
        <v>70368</v>
      </c>
      <c r="JC56" s="32">
        <v>463920</v>
      </c>
      <c r="JD56">
        <v>0</v>
      </c>
      <c r="JE56">
        <v>0</v>
      </c>
      <c r="JF56">
        <v>0</v>
      </c>
      <c r="JG56" s="32">
        <v>770566</v>
      </c>
      <c r="JH56">
        <v>0</v>
      </c>
      <c r="JI56" s="32">
        <v>1158062</v>
      </c>
      <c r="JJ56" s="32">
        <v>132333</v>
      </c>
      <c r="JK56" s="32">
        <v>1933203</v>
      </c>
      <c r="JL56">
        <v>0</v>
      </c>
      <c r="JM56" s="32">
        <v>1171201</v>
      </c>
      <c r="JN56" s="32">
        <v>1536881</v>
      </c>
      <c r="JO56">
        <v>0</v>
      </c>
      <c r="JP56" s="32">
        <v>2596413</v>
      </c>
      <c r="JQ56" s="32">
        <v>1459951</v>
      </c>
      <c r="JR56" s="32">
        <v>594216</v>
      </c>
      <c r="JS56">
        <v>0</v>
      </c>
      <c r="JT56">
        <v>0</v>
      </c>
      <c r="JU56">
        <v>0</v>
      </c>
      <c r="JV56">
        <v>0</v>
      </c>
      <c r="JW56">
        <v>0</v>
      </c>
      <c r="JX56">
        <v>0</v>
      </c>
    </row>
    <row r="57" spans="1:284" ht="14.4" x14ac:dyDescent="0.3">
      <c r="A57" s="31">
        <v>46259</v>
      </c>
      <c r="B57">
        <v>0</v>
      </c>
      <c r="C57" t="s">
        <v>345</v>
      </c>
      <c r="D57" t="s">
        <v>346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1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 t="s">
        <v>345</v>
      </c>
      <c r="AO57" t="s">
        <v>345</v>
      </c>
      <c r="AP57" t="s">
        <v>345</v>
      </c>
      <c r="AQ57" t="s">
        <v>345</v>
      </c>
      <c r="AR57" t="s">
        <v>345</v>
      </c>
      <c r="AS57" t="s">
        <v>345</v>
      </c>
      <c r="AT57" t="s">
        <v>345</v>
      </c>
      <c r="AU57" t="s">
        <v>345</v>
      </c>
      <c r="AV57" t="s">
        <v>345</v>
      </c>
      <c r="AW57" t="s">
        <v>345</v>
      </c>
      <c r="AX57" t="s">
        <v>345</v>
      </c>
      <c r="AY57" t="s">
        <v>345</v>
      </c>
      <c r="AZ57" t="s">
        <v>345</v>
      </c>
      <c r="BA57" t="s">
        <v>345</v>
      </c>
      <c r="BB57" t="s">
        <v>345</v>
      </c>
      <c r="BC57" t="s">
        <v>345</v>
      </c>
      <c r="BD57" t="s">
        <v>345</v>
      </c>
      <c r="BE57" t="s">
        <v>345</v>
      </c>
      <c r="BF57" t="s">
        <v>345</v>
      </c>
      <c r="BG57" t="s">
        <v>345</v>
      </c>
      <c r="BH57" t="s">
        <v>345</v>
      </c>
      <c r="BI57" t="s">
        <v>345</v>
      </c>
      <c r="BJ57" t="s">
        <v>345</v>
      </c>
      <c r="BK57" t="s">
        <v>345</v>
      </c>
      <c r="BL57" t="s">
        <v>345</v>
      </c>
      <c r="BM57" t="s">
        <v>345</v>
      </c>
      <c r="BN57" t="s">
        <v>345</v>
      </c>
      <c r="BO57" t="s">
        <v>345</v>
      </c>
      <c r="BP57" t="s">
        <v>345</v>
      </c>
      <c r="BQ57" t="s">
        <v>345</v>
      </c>
      <c r="BR57" t="s">
        <v>345</v>
      </c>
      <c r="BS57" t="s">
        <v>345</v>
      </c>
      <c r="BT57" t="s">
        <v>345</v>
      </c>
      <c r="BU57" t="s">
        <v>345</v>
      </c>
      <c r="BV57" t="s">
        <v>345</v>
      </c>
      <c r="BW57">
        <v>0</v>
      </c>
      <c r="BX57">
        <v>0</v>
      </c>
      <c r="BY57">
        <v>76</v>
      </c>
      <c r="BZ57">
        <v>2268</v>
      </c>
      <c r="CA57">
        <v>0</v>
      </c>
      <c r="CB57">
        <v>0</v>
      </c>
      <c r="CC57">
        <v>0</v>
      </c>
      <c r="CD57">
        <v>0</v>
      </c>
      <c r="CE57">
        <v>12724</v>
      </c>
      <c r="CF57">
        <v>18332</v>
      </c>
      <c r="CG57">
        <v>0</v>
      </c>
      <c r="CH57">
        <v>0</v>
      </c>
      <c r="CI57">
        <v>10953</v>
      </c>
      <c r="CJ57">
        <v>44141</v>
      </c>
      <c r="CK57">
        <v>0</v>
      </c>
      <c r="CL57">
        <v>0</v>
      </c>
      <c r="CM57">
        <v>0</v>
      </c>
      <c r="CN57">
        <v>1382</v>
      </c>
      <c r="CO57">
        <v>0</v>
      </c>
      <c r="CP57">
        <v>50530</v>
      </c>
      <c r="CQ57">
        <v>0</v>
      </c>
      <c r="CR57">
        <v>479</v>
      </c>
      <c r="CS57">
        <v>0</v>
      </c>
      <c r="CT57">
        <v>69906</v>
      </c>
      <c r="CU57">
        <v>1227</v>
      </c>
      <c r="CV57">
        <v>0</v>
      </c>
      <c r="CW57">
        <v>100</v>
      </c>
      <c r="CX57">
        <v>790</v>
      </c>
      <c r="CY57">
        <v>59959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 t="s">
        <v>345</v>
      </c>
      <c r="DG57" t="s">
        <v>345</v>
      </c>
      <c r="DH57" t="s">
        <v>502</v>
      </c>
      <c r="DI57" t="s">
        <v>550</v>
      </c>
      <c r="DJ57" t="s">
        <v>345</v>
      </c>
      <c r="DK57" t="s">
        <v>345</v>
      </c>
      <c r="DL57" t="s">
        <v>345</v>
      </c>
      <c r="DM57" t="s">
        <v>345</v>
      </c>
      <c r="DN57" t="s">
        <v>372</v>
      </c>
      <c r="DO57" t="s">
        <v>345</v>
      </c>
      <c r="DP57" t="s">
        <v>345</v>
      </c>
      <c r="DQ57" t="s">
        <v>345</v>
      </c>
      <c r="DR57" t="s">
        <v>345</v>
      </c>
      <c r="DS57" t="s">
        <v>442</v>
      </c>
      <c r="DT57" t="s">
        <v>345</v>
      </c>
      <c r="DU57" t="s">
        <v>345</v>
      </c>
      <c r="DV57" t="s">
        <v>345</v>
      </c>
      <c r="DW57" t="s">
        <v>445</v>
      </c>
      <c r="DX57" t="s">
        <v>345</v>
      </c>
      <c r="DY57" t="s">
        <v>882</v>
      </c>
      <c r="DZ57" t="s">
        <v>346</v>
      </c>
      <c r="EA57" t="s">
        <v>883</v>
      </c>
      <c r="EB57" t="s">
        <v>345</v>
      </c>
      <c r="EC57" t="s">
        <v>884</v>
      </c>
      <c r="ED57" t="s">
        <v>885</v>
      </c>
      <c r="EE57" t="s">
        <v>345</v>
      </c>
      <c r="EF57" t="s">
        <v>345</v>
      </c>
      <c r="EG57" t="s">
        <v>886</v>
      </c>
      <c r="EH57" t="s">
        <v>358</v>
      </c>
      <c r="EI57" t="s">
        <v>345</v>
      </c>
      <c r="EJ57" t="s">
        <v>345</v>
      </c>
      <c r="EK57" t="s">
        <v>345</v>
      </c>
      <c r="EL57" t="s">
        <v>345</v>
      </c>
      <c r="EM57" t="s">
        <v>345</v>
      </c>
      <c r="EN57" t="s">
        <v>345</v>
      </c>
      <c r="EO57">
        <v>0</v>
      </c>
      <c r="EP57">
        <v>0</v>
      </c>
      <c r="EQ57">
        <v>12</v>
      </c>
      <c r="ER57">
        <v>128</v>
      </c>
      <c r="ES57">
        <v>0</v>
      </c>
      <c r="ET57">
        <v>0</v>
      </c>
      <c r="EU57">
        <v>0</v>
      </c>
      <c r="EV57">
        <v>0</v>
      </c>
      <c r="EW57">
        <v>114</v>
      </c>
      <c r="EX57">
        <v>0</v>
      </c>
      <c r="EY57">
        <v>0</v>
      </c>
      <c r="EZ57">
        <v>0</v>
      </c>
      <c r="FA57">
        <v>0</v>
      </c>
      <c r="FB57">
        <v>121</v>
      </c>
      <c r="FC57">
        <v>0</v>
      </c>
      <c r="FD57">
        <v>0</v>
      </c>
      <c r="FE57">
        <v>0</v>
      </c>
      <c r="FF57">
        <v>31</v>
      </c>
      <c r="FG57">
        <v>0</v>
      </c>
      <c r="FH57">
        <v>2955</v>
      </c>
      <c r="FI57">
        <v>22</v>
      </c>
      <c r="FJ57">
        <v>137</v>
      </c>
      <c r="FK57">
        <v>0</v>
      </c>
      <c r="FL57">
        <v>13062</v>
      </c>
      <c r="FM57">
        <v>844</v>
      </c>
      <c r="FN57">
        <v>0</v>
      </c>
      <c r="FO57">
        <v>0</v>
      </c>
      <c r="FP57">
        <v>105</v>
      </c>
      <c r="FQ57">
        <v>54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88</v>
      </c>
      <c r="HJ57">
        <v>2396</v>
      </c>
      <c r="HK57">
        <v>0</v>
      </c>
      <c r="HL57">
        <v>0</v>
      </c>
      <c r="HM57">
        <v>0</v>
      </c>
      <c r="HN57">
        <v>0</v>
      </c>
      <c r="HO57">
        <v>12838</v>
      </c>
      <c r="HP57">
        <v>18332</v>
      </c>
      <c r="HQ57">
        <v>0</v>
      </c>
      <c r="HR57">
        <v>0</v>
      </c>
      <c r="HS57">
        <v>10953</v>
      </c>
      <c r="HT57">
        <v>44262</v>
      </c>
      <c r="HU57">
        <v>0</v>
      </c>
      <c r="HV57">
        <v>0</v>
      </c>
      <c r="HW57">
        <v>0</v>
      </c>
      <c r="HX57">
        <v>1413</v>
      </c>
      <c r="HY57">
        <v>0</v>
      </c>
      <c r="HZ57">
        <v>53485</v>
      </c>
      <c r="IA57">
        <v>22</v>
      </c>
      <c r="IB57">
        <v>616</v>
      </c>
      <c r="IC57">
        <v>0</v>
      </c>
      <c r="ID57">
        <v>82969</v>
      </c>
      <c r="IE57">
        <v>2071</v>
      </c>
      <c r="IF57">
        <v>0</v>
      </c>
      <c r="IG57">
        <v>100</v>
      </c>
      <c r="IH57">
        <v>895</v>
      </c>
      <c r="II57">
        <v>60013</v>
      </c>
      <c r="IJ57">
        <v>0</v>
      </c>
      <c r="IK57">
        <v>0</v>
      </c>
      <c r="IL57">
        <v>0</v>
      </c>
      <c r="IM57">
        <v>0</v>
      </c>
      <c r="IN57">
        <v>0</v>
      </c>
      <c r="IO57">
        <v>0</v>
      </c>
      <c r="IP57">
        <v>0</v>
      </c>
      <c r="IQ57">
        <v>0</v>
      </c>
      <c r="IR57" s="32">
        <v>95625</v>
      </c>
      <c r="IS57" s="32">
        <v>711759</v>
      </c>
      <c r="IT57">
        <v>0</v>
      </c>
      <c r="IU57">
        <v>0</v>
      </c>
      <c r="IV57">
        <v>0</v>
      </c>
      <c r="IW57">
        <v>0</v>
      </c>
      <c r="IX57" s="32">
        <v>133016</v>
      </c>
      <c r="IY57" s="32">
        <v>132180</v>
      </c>
      <c r="IZ57">
        <v>0</v>
      </c>
      <c r="JA57">
        <v>0</v>
      </c>
      <c r="JB57" s="32">
        <v>62328</v>
      </c>
      <c r="JC57" s="32">
        <v>460405</v>
      </c>
      <c r="JD57">
        <v>0</v>
      </c>
      <c r="JE57">
        <v>0</v>
      </c>
      <c r="JF57">
        <v>0</v>
      </c>
      <c r="JG57" s="32">
        <v>773507</v>
      </c>
      <c r="JH57">
        <v>0</v>
      </c>
      <c r="JI57" s="32">
        <v>1207791</v>
      </c>
      <c r="JJ57" s="32">
        <v>106818</v>
      </c>
      <c r="JK57" s="32">
        <v>1973208</v>
      </c>
      <c r="JL57">
        <v>0</v>
      </c>
      <c r="JM57" s="32">
        <v>1225145</v>
      </c>
      <c r="JN57" s="32">
        <v>1576559</v>
      </c>
      <c r="JO57">
        <v>0</v>
      </c>
      <c r="JP57" s="32">
        <v>2678430</v>
      </c>
      <c r="JQ57" s="32">
        <v>1404770</v>
      </c>
      <c r="JR57" s="32">
        <v>579076</v>
      </c>
      <c r="JS57">
        <v>0</v>
      </c>
      <c r="JT57">
        <v>0</v>
      </c>
      <c r="JU57">
        <v>0</v>
      </c>
      <c r="JV57">
        <v>0</v>
      </c>
      <c r="JW57">
        <v>0</v>
      </c>
      <c r="JX57">
        <v>0</v>
      </c>
    </row>
    <row r="58" spans="1:284" ht="14.4" x14ac:dyDescent="0.3">
      <c r="A58" s="31">
        <v>46260</v>
      </c>
      <c r="B58">
        <v>0</v>
      </c>
      <c r="C58" t="s">
        <v>345</v>
      </c>
      <c r="D58" t="s">
        <v>346</v>
      </c>
      <c r="E58">
        <v>0</v>
      </c>
      <c r="F58">
        <v>0</v>
      </c>
      <c r="G58">
        <v>0</v>
      </c>
      <c r="H58">
        <v>5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2</v>
      </c>
      <c r="Y58">
        <v>0</v>
      </c>
      <c r="Z58">
        <v>0</v>
      </c>
      <c r="AA58">
        <v>0</v>
      </c>
      <c r="AB58">
        <v>1</v>
      </c>
      <c r="AC58">
        <v>0</v>
      </c>
      <c r="AD58">
        <v>0</v>
      </c>
      <c r="AE58">
        <v>0</v>
      </c>
      <c r="AF58">
        <v>0</v>
      </c>
      <c r="AG58">
        <v>17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 t="s">
        <v>345</v>
      </c>
      <c r="AO58" t="s">
        <v>345</v>
      </c>
      <c r="AP58" t="s">
        <v>345</v>
      </c>
      <c r="AQ58" t="s">
        <v>380</v>
      </c>
      <c r="AR58" t="s">
        <v>345</v>
      </c>
      <c r="AS58" t="s">
        <v>345</v>
      </c>
      <c r="AT58" t="s">
        <v>345</v>
      </c>
      <c r="AU58" t="s">
        <v>345</v>
      </c>
      <c r="AV58" t="s">
        <v>345</v>
      </c>
      <c r="AW58" t="s">
        <v>345</v>
      </c>
      <c r="AX58" t="s">
        <v>345</v>
      </c>
      <c r="AY58" t="s">
        <v>345</v>
      </c>
      <c r="AZ58" t="s">
        <v>345</v>
      </c>
      <c r="BA58" t="s">
        <v>345</v>
      </c>
      <c r="BB58" t="s">
        <v>345</v>
      </c>
      <c r="BC58" t="s">
        <v>345</v>
      </c>
      <c r="BD58" t="s">
        <v>345</v>
      </c>
      <c r="BE58" t="s">
        <v>345</v>
      </c>
      <c r="BF58" t="s">
        <v>345</v>
      </c>
      <c r="BG58" t="s">
        <v>345</v>
      </c>
      <c r="BH58" t="s">
        <v>345</v>
      </c>
      <c r="BI58" t="s">
        <v>345</v>
      </c>
      <c r="BJ58" t="s">
        <v>345</v>
      </c>
      <c r="BK58" t="s">
        <v>345</v>
      </c>
      <c r="BL58" t="s">
        <v>345</v>
      </c>
      <c r="BM58" t="s">
        <v>345</v>
      </c>
      <c r="BN58" t="s">
        <v>345</v>
      </c>
      <c r="BO58" t="s">
        <v>345</v>
      </c>
      <c r="BP58" t="s">
        <v>379</v>
      </c>
      <c r="BQ58" t="s">
        <v>345</v>
      </c>
      <c r="BR58" t="s">
        <v>345</v>
      </c>
      <c r="BS58" t="s">
        <v>345</v>
      </c>
      <c r="BT58" t="s">
        <v>345</v>
      </c>
      <c r="BU58" t="s">
        <v>345</v>
      </c>
      <c r="BV58" t="s">
        <v>345</v>
      </c>
      <c r="BW58">
        <v>0</v>
      </c>
      <c r="BX58">
        <v>0</v>
      </c>
      <c r="BY58">
        <v>61</v>
      </c>
      <c r="BZ58">
        <v>2206</v>
      </c>
      <c r="CA58">
        <v>0</v>
      </c>
      <c r="CB58">
        <v>0</v>
      </c>
      <c r="CC58">
        <v>0</v>
      </c>
      <c r="CD58">
        <v>0</v>
      </c>
      <c r="CE58">
        <v>16475</v>
      </c>
      <c r="CF58">
        <v>22932</v>
      </c>
      <c r="CG58">
        <v>0</v>
      </c>
      <c r="CH58">
        <v>0</v>
      </c>
      <c r="CI58">
        <v>10715</v>
      </c>
      <c r="CJ58">
        <v>42196</v>
      </c>
      <c r="CK58">
        <v>0</v>
      </c>
      <c r="CL58">
        <v>0</v>
      </c>
      <c r="CM58">
        <v>0</v>
      </c>
      <c r="CN58">
        <v>1241</v>
      </c>
      <c r="CO58">
        <v>0</v>
      </c>
      <c r="CP58">
        <v>51547</v>
      </c>
      <c r="CQ58">
        <v>0</v>
      </c>
      <c r="CR58">
        <v>521</v>
      </c>
      <c r="CS58">
        <v>0</v>
      </c>
      <c r="CT58">
        <v>71466</v>
      </c>
      <c r="CU58">
        <v>1279</v>
      </c>
      <c r="CV58">
        <v>0</v>
      </c>
      <c r="CW58">
        <v>117</v>
      </c>
      <c r="CX58">
        <v>802</v>
      </c>
      <c r="CY58">
        <v>63944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 t="s">
        <v>345</v>
      </c>
      <c r="DG58" t="s">
        <v>345</v>
      </c>
      <c r="DH58" t="s">
        <v>887</v>
      </c>
      <c r="DI58" t="s">
        <v>479</v>
      </c>
      <c r="DJ58" t="s">
        <v>345</v>
      </c>
      <c r="DK58" t="s">
        <v>345</v>
      </c>
      <c r="DL58" t="s">
        <v>345</v>
      </c>
      <c r="DM58" t="s">
        <v>345</v>
      </c>
      <c r="DN58" t="s">
        <v>439</v>
      </c>
      <c r="DO58" t="s">
        <v>379</v>
      </c>
      <c r="DP58" t="s">
        <v>345</v>
      </c>
      <c r="DQ58" t="s">
        <v>345</v>
      </c>
      <c r="DR58" t="s">
        <v>345</v>
      </c>
      <c r="DS58" t="s">
        <v>381</v>
      </c>
      <c r="DT58" t="s">
        <v>345</v>
      </c>
      <c r="DU58" t="s">
        <v>345</v>
      </c>
      <c r="DV58" t="s">
        <v>345</v>
      </c>
      <c r="DW58" t="s">
        <v>446</v>
      </c>
      <c r="DX58" t="s">
        <v>345</v>
      </c>
      <c r="DY58" t="s">
        <v>888</v>
      </c>
      <c r="DZ58" t="s">
        <v>346</v>
      </c>
      <c r="EA58" t="s">
        <v>889</v>
      </c>
      <c r="EB58" t="s">
        <v>345</v>
      </c>
      <c r="EC58" t="s">
        <v>890</v>
      </c>
      <c r="ED58" t="s">
        <v>891</v>
      </c>
      <c r="EE58" t="s">
        <v>345</v>
      </c>
      <c r="EF58" t="s">
        <v>345</v>
      </c>
      <c r="EG58" t="s">
        <v>892</v>
      </c>
      <c r="EH58" t="s">
        <v>451</v>
      </c>
      <c r="EI58" t="s">
        <v>345</v>
      </c>
      <c r="EJ58" t="s">
        <v>345</v>
      </c>
      <c r="EK58" t="s">
        <v>345</v>
      </c>
      <c r="EL58" t="s">
        <v>345</v>
      </c>
      <c r="EM58" t="s">
        <v>345</v>
      </c>
      <c r="EN58" t="s">
        <v>345</v>
      </c>
      <c r="EO58">
        <v>0</v>
      </c>
      <c r="EP58">
        <v>0</v>
      </c>
      <c r="EQ58">
        <v>25</v>
      </c>
      <c r="ER58">
        <v>48</v>
      </c>
      <c r="ES58">
        <v>0</v>
      </c>
      <c r="ET58">
        <v>0</v>
      </c>
      <c r="EU58">
        <v>0</v>
      </c>
      <c r="EV58">
        <v>0</v>
      </c>
      <c r="EW58">
        <v>115</v>
      </c>
      <c r="EX58">
        <v>8</v>
      </c>
      <c r="EY58">
        <v>0</v>
      </c>
      <c r="EZ58">
        <v>0</v>
      </c>
      <c r="FA58">
        <v>0</v>
      </c>
      <c r="FB58">
        <v>140</v>
      </c>
      <c r="FC58">
        <v>0</v>
      </c>
      <c r="FD58">
        <v>0</v>
      </c>
      <c r="FE58">
        <v>0</v>
      </c>
      <c r="FF58">
        <v>20</v>
      </c>
      <c r="FG58">
        <v>0</v>
      </c>
      <c r="FH58">
        <v>3025</v>
      </c>
      <c r="FI58">
        <v>17</v>
      </c>
      <c r="FJ58">
        <v>144</v>
      </c>
      <c r="FK58">
        <v>0</v>
      </c>
      <c r="FL58">
        <v>13087</v>
      </c>
      <c r="FM58">
        <v>937</v>
      </c>
      <c r="FN58">
        <v>0</v>
      </c>
      <c r="FO58">
        <v>0</v>
      </c>
      <c r="FP58">
        <v>59</v>
      </c>
      <c r="FQ58">
        <v>466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>
        <v>86</v>
      </c>
      <c r="HJ58">
        <v>2259</v>
      </c>
      <c r="HK58">
        <v>0</v>
      </c>
      <c r="HL58">
        <v>0</v>
      </c>
      <c r="HM58">
        <v>0</v>
      </c>
      <c r="HN58">
        <v>0</v>
      </c>
      <c r="HO58">
        <v>16590</v>
      </c>
      <c r="HP58">
        <v>22940</v>
      </c>
      <c r="HQ58">
        <v>0</v>
      </c>
      <c r="HR58">
        <v>0</v>
      </c>
      <c r="HS58">
        <v>10715</v>
      </c>
      <c r="HT58">
        <v>42336</v>
      </c>
      <c r="HU58">
        <v>0</v>
      </c>
      <c r="HV58">
        <v>0</v>
      </c>
      <c r="HW58">
        <v>0</v>
      </c>
      <c r="HX58">
        <v>1261</v>
      </c>
      <c r="HY58">
        <v>0</v>
      </c>
      <c r="HZ58">
        <v>54574</v>
      </c>
      <c r="IA58">
        <v>17</v>
      </c>
      <c r="IB58">
        <v>665</v>
      </c>
      <c r="IC58">
        <v>0</v>
      </c>
      <c r="ID58">
        <v>84554</v>
      </c>
      <c r="IE58">
        <v>2216</v>
      </c>
      <c r="IF58">
        <v>0</v>
      </c>
      <c r="IG58">
        <v>117</v>
      </c>
      <c r="IH58">
        <v>861</v>
      </c>
      <c r="II58">
        <v>64427</v>
      </c>
      <c r="IJ58">
        <v>0</v>
      </c>
      <c r="IK58">
        <v>0</v>
      </c>
      <c r="IL58">
        <v>0</v>
      </c>
      <c r="IM58">
        <v>0</v>
      </c>
      <c r="IN58">
        <v>0</v>
      </c>
      <c r="IO58">
        <v>0</v>
      </c>
      <c r="IP58">
        <v>0</v>
      </c>
      <c r="IQ58">
        <v>0</v>
      </c>
      <c r="IR58" s="32">
        <v>263767</v>
      </c>
      <c r="IS58" s="32">
        <v>1232282</v>
      </c>
      <c r="IT58">
        <v>0</v>
      </c>
      <c r="IU58">
        <v>0</v>
      </c>
      <c r="IV58">
        <v>0</v>
      </c>
      <c r="IW58">
        <v>0</v>
      </c>
      <c r="IX58" s="32">
        <v>226989</v>
      </c>
      <c r="IY58" s="32">
        <v>260159</v>
      </c>
      <c r="IZ58">
        <v>0</v>
      </c>
      <c r="JA58">
        <v>0</v>
      </c>
      <c r="JB58" s="32">
        <v>144550</v>
      </c>
      <c r="JC58" s="32">
        <v>590656</v>
      </c>
      <c r="JD58">
        <v>0</v>
      </c>
      <c r="JE58">
        <v>0</v>
      </c>
      <c r="JF58">
        <v>0</v>
      </c>
      <c r="JG58" s="32">
        <v>1124734</v>
      </c>
      <c r="JH58">
        <v>0</v>
      </c>
      <c r="JI58" s="32">
        <v>1323375</v>
      </c>
      <c r="JJ58" s="32">
        <v>208647</v>
      </c>
      <c r="JK58" s="32">
        <v>2123717</v>
      </c>
      <c r="JL58">
        <v>0</v>
      </c>
      <c r="JM58" s="32">
        <v>1361232</v>
      </c>
      <c r="JN58" s="32">
        <v>1633141</v>
      </c>
      <c r="JO58">
        <v>0</v>
      </c>
      <c r="JP58" s="32">
        <v>2790949</v>
      </c>
      <c r="JQ58" s="32">
        <v>1610213</v>
      </c>
      <c r="JR58" s="32">
        <v>1336186</v>
      </c>
      <c r="JS58">
        <v>0</v>
      </c>
      <c r="JT58">
        <v>0</v>
      </c>
      <c r="JU58">
        <v>0</v>
      </c>
      <c r="JV58">
        <v>0</v>
      </c>
      <c r="JW58">
        <v>0</v>
      </c>
      <c r="JX58">
        <v>0</v>
      </c>
    </row>
    <row r="59" spans="1:284" ht="14.4" x14ac:dyDescent="0.3">
      <c r="A59" s="31">
        <v>46261</v>
      </c>
      <c r="B59">
        <v>0</v>
      </c>
      <c r="C59" t="s">
        <v>345</v>
      </c>
      <c r="D59" t="s">
        <v>346</v>
      </c>
      <c r="E59">
        <v>0</v>
      </c>
      <c r="F59">
        <v>0</v>
      </c>
      <c r="G59">
        <v>0</v>
      </c>
      <c r="H59">
        <v>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 t="s">
        <v>345</v>
      </c>
      <c r="AO59" t="s">
        <v>345</v>
      </c>
      <c r="AP59" t="s">
        <v>345</v>
      </c>
      <c r="AQ59" t="s">
        <v>369</v>
      </c>
      <c r="AR59" t="s">
        <v>345</v>
      </c>
      <c r="AS59" t="s">
        <v>345</v>
      </c>
      <c r="AT59" t="s">
        <v>345</v>
      </c>
      <c r="AU59" t="s">
        <v>345</v>
      </c>
      <c r="AV59" t="s">
        <v>345</v>
      </c>
      <c r="AW59" t="s">
        <v>345</v>
      </c>
      <c r="AX59" t="s">
        <v>345</v>
      </c>
      <c r="AY59" t="s">
        <v>345</v>
      </c>
      <c r="AZ59" t="s">
        <v>345</v>
      </c>
      <c r="BA59" t="s">
        <v>345</v>
      </c>
      <c r="BB59" t="s">
        <v>345</v>
      </c>
      <c r="BC59" t="s">
        <v>345</v>
      </c>
      <c r="BD59" t="s">
        <v>345</v>
      </c>
      <c r="BE59" t="s">
        <v>345</v>
      </c>
      <c r="BF59" t="s">
        <v>345</v>
      </c>
      <c r="BG59" t="s">
        <v>345</v>
      </c>
      <c r="BH59" t="s">
        <v>345</v>
      </c>
      <c r="BI59" t="s">
        <v>345</v>
      </c>
      <c r="BJ59" t="s">
        <v>345</v>
      </c>
      <c r="BK59" t="s">
        <v>345</v>
      </c>
      <c r="BL59" t="s">
        <v>345</v>
      </c>
      <c r="BM59" t="s">
        <v>345</v>
      </c>
      <c r="BN59" t="s">
        <v>345</v>
      </c>
      <c r="BO59" t="s">
        <v>345</v>
      </c>
      <c r="BP59" t="s">
        <v>345</v>
      </c>
      <c r="BQ59" t="s">
        <v>345</v>
      </c>
      <c r="BR59" t="s">
        <v>345</v>
      </c>
      <c r="BS59" t="s">
        <v>345</v>
      </c>
      <c r="BT59" t="s">
        <v>345</v>
      </c>
      <c r="BU59" t="s">
        <v>345</v>
      </c>
      <c r="BV59" t="s">
        <v>345</v>
      </c>
      <c r="BW59">
        <v>0</v>
      </c>
      <c r="BX59">
        <v>0</v>
      </c>
      <c r="BY59">
        <v>38</v>
      </c>
      <c r="BZ59">
        <v>2171</v>
      </c>
      <c r="CA59">
        <v>0</v>
      </c>
      <c r="CB59">
        <v>0</v>
      </c>
      <c r="CC59">
        <v>0</v>
      </c>
      <c r="CD59">
        <v>0</v>
      </c>
      <c r="CE59">
        <v>14595</v>
      </c>
      <c r="CF59">
        <v>21174</v>
      </c>
      <c r="CG59">
        <v>0</v>
      </c>
      <c r="CH59">
        <v>0</v>
      </c>
      <c r="CI59">
        <v>9611</v>
      </c>
      <c r="CJ59">
        <v>45516</v>
      </c>
      <c r="CK59">
        <v>0</v>
      </c>
      <c r="CL59">
        <v>0</v>
      </c>
      <c r="CM59">
        <v>0</v>
      </c>
      <c r="CN59">
        <v>1283</v>
      </c>
      <c r="CO59">
        <v>0</v>
      </c>
      <c r="CP59">
        <v>50375</v>
      </c>
      <c r="CQ59">
        <v>0</v>
      </c>
      <c r="CR59">
        <v>449</v>
      </c>
      <c r="CS59">
        <v>0</v>
      </c>
      <c r="CT59">
        <v>70006</v>
      </c>
      <c r="CU59">
        <v>1188</v>
      </c>
      <c r="CV59">
        <v>0</v>
      </c>
      <c r="CW59">
        <v>99</v>
      </c>
      <c r="CX59">
        <v>813</v>
      </c>
      <c r="CY59">
        <v>61789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 t="s">
        <v>345</v>
      </c>
      <c r="DG59" t="s">
        <v>345</v>
      </c>
      <c r="DH59" t="s">
        <v>893</v>
      </c>
      <c r="DI59" t="s">
        <v>894</v>
      </c>
      <c r="DJ59" t="s">
        <v>345</v>
      </c>
      <c r="DK59" t="s">
        <v>345</v>
      </c>
      <c r="DL59" t="s">
        <v>345</v>
      </c>
      <c r="DM59" t="s">
        <v>345</v>
      </c>
      <c r="DN59" t="s">
        <v>409</v>
      </c>
      <c r="DO59" t="s">
        <v>360</v>
      </c>
      <c r="DP59" t="s">
        <v>345</v>
      </c>
      <c r="DQ59" t="s">
        <v>345</v>
      </c>
      <c r="DR59" t="s">
        <v>345</v>
      </c>
      <c r="DS59" t="s">
        <v>400</v>
      </c>
      <c r="DT59" t="s">
        <v>345</v>
      </c>
      <c r="DU59" t="s">
        <v>345</v>
      </c>
      <c r="DV59" t="s">
        <v>345</v>
      </c>
      <c r="DW59" t="s">
        <v>394</v>
      </c>
      <c r="DX59" t="s">
        <v>345</v>
      </c>
      <c r="DY59" t="s">
        <v>895</v>
      </c>
      <c r="DZ59" t="s">
        <v>346</v>
      </c>
      <c r="EA59" t="s">
        <v>896</v>
      </c>
      <c r="EB59" t="s">
        <v>345</v>
      </c>
      <c r="EC59" t="s">
        <v>897</v>
      </c>
      <c r="ED59" t="s">
        <v>646</v>
      </c>
      <c r="EE59" t="s">
        <v>345</v>
      </c>
      <c r="EF59" t="s">
        <v>898</v>
      </c>
      <c r="EG59" t="s">
        <v>427</v>
      </c>
      <c r="EH59" t="s">
        <v>417</v>
      </c>
      <c r="EI59" t="s">
        <v>345</v>
      </c>
      <c r="EJ59" t="s">
        <v>345</v>
      </c>
      <c r="EK59" t="s">
        <v>345</v>
      </c>
      <c r="EL59" t="s">
        <v>345</v>
      </c>
      <c r="EM59" t="s">
        <v>345</v>
      </c>
      <c r="EN59" t="s">
        <v>345</v>
      </c>
      <c r="EO59">
        <v>0</v>
      </c>
      <c r="EP59">
        <v>0</v>
      </c>
      <c r="EQ59">
        <v>11</v>
      </c>
      <c r="ER59">
        <v>24</v>
      </c>
      <c r="ES59">
        <v>0</v>
      </c>
      <c r="ET59">
        <v>0</v>
      </c>
      <c r="EU59">
        <v>0</v>
      </c>
      <c r="EV59">
        <v>0</v>
      </c>
      <c r="EW59">
        <v>114</v>
      </c>
      <c r="EX59">
        <v>2</v>
      </c>
      <c r="EY59">
        <v>0</v>
      </c>
      <c r="EZ59">
        <v>0</v>
      </c>
      <c r="FA59">
        <v>0</v>
      </c>
      <c r="FB59">
        <v>126</v>
      </c>
      <c r="FC59">
        <v>0</v>
      </c>
      <c r="FD59">
        <v>0</v>
      </c>
      <c r="FE59">
        <v>0</v>
      </c>
      <c r="FF59">
        <v>7</v>
      </c>
      <c r="FG59">
        <v>0</v>
      </c>
      <c r="FH59">
        <v>3061</v>
      </c>
      <c r="FI59">
        <v>12</v>
      </c>
      <c r="FJ59">
        <v>153</v>
      </c>
      <c r="FK59">
        <v>0</v>
      </c>
      <c r="FL59">
        <v>12908</v>
      </c>
      <c r="FM59">
        <v>834</v>
      </c>
      <c r="FN59">
        <v>0</v>
      </c>
      <c r="FO59">
        <v>4</v>
      </c>
      <c r="FP59">
        <v>55</v>
      </c>
      <c r="FQ59">
        <v>90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0</v>
      </c>
      <c r="GY59">
        <v>0</v>
      </c>
      <c r="GZ59">
        <v>0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49</v>
      </c>
      <c r="HJ59">
        <v>2196</v>
      </c>
      <c r="HK59">
        <v>0</v>
      </c>
      <c r="HL59">
        <v>0</v>
      </c>
      <c r="HM59">
        <v>0</v>
      </c>
      <c r="HN59">
        <v>0</v>
      </c>
      <c r="HO59">
        <v>14709</v>
      </c>
      <c r="HP59">
        <v>21176</v>
      </c>
      <c r="HQ59">
        <v>0</v>
      </c>
      <c r="HR59">
        <v>0</v>
      </c>
      <c r="HS59">
        <v>9611</v>
      </c>
      <c r="HT59">
        <v>45643</v>
      </c>
      <c r="HU59">
        <v>0</v>
      </c>
      <c r="HV59">
        <v>0</v>
      </c>
      <c r="HW59">
        <v>0</v>
      </c>
      <c r="HX59">
        <v>1290</v>
      </c>
      <c r="HY59">
        <v>0</v>
      </c>
      <c r="HZ59">
        <v>53436</v>
      </c>
      <c r="IA59">
        <v>12</v>
      </c>
      <c r="IB59">
        <v>602</v>
      </c>
      <c r="IC59">
        <v>0</v>
      </c>
      <c r="ID59">
        <v>82914</v>
      </c>
      <c r="IE59">
        <v>2022</v>
      </c>
      <c r="IF59">
        <v>0</v>
      </c>
      <c r="IG59">
        <v>103</v>
      </c>
      <c r="IH59">
        <v>868</v>
      </c>
      <c r="II59">
        <v>61880</v>
      </c>
      <c r="IJ59">
        <v>0</v>
      </c>
      <c r="IK59">
        <v>0</v>
      </c>
      <c r="IL59">
        <v>0</v>
      </c>
      <c r="IM59">
        <v>0</v>
      </c>
      <c r="IN59">
        <v>0</v>
      </c>
      <c r="IO59">
        <v>0</v>
      </c>
      <c r="IP59">
        <v>0</v>
      </c>
      <c r="IQ59">
        <v>0</v>
      </c>
      <c r="IR59" s="32">
        <v>282673</v>
      </c>
      <c r="IS59" s="32">
        <v>786296</v>
      </c>
      <c r="IT59">
        <v>0</v>
      </c>
      <c r="IU59">
        <v>0</v>
      </c>
      <c r="IV59">
        <v>0</v>
      </c>
      <c r="IW59">
        <v>0</v>
      </c>
      <c r="IX59" s="32">
        <v>130385</v>
      </c>
      <c r="IY59" s="32">
        <v>135292</v>
      </c>
      <c r="IZ59">
        <v>0</v>
      </c>
      <c r="JA59">
        <v>0</v>
      </c>
      <c r="JB59" s="32">
        <v>57982</v>
      </c>
      <c r="JC59" s="32">
        <v>512925</v>
      </c>
      <c r="JD59">
        <v>0</v>
      </c>
      <c r="JE59">
        <v>0</v>
      </c>
      <c r="JF59">
        <v>0</v>
      </c>
      <c r="JG59" s="32">
        <v>812567</v>
      </c>
      <c r="JH59">
        <v>0</v>
      </c>
      <c r="JI59" s="32">
        <v>1177716</v>
      </c>
      <c r="JJ59" s="32">
        <v>105500</v>
      </c>
      <c r="JK59" s="32">
        <v>1932505</v>
      </c>
      <c r="JL59">
        <v>0</v>
      </c>
      <c r="JM59" s="32">
        <v>1214772</v>
      </c>
      <c r="JN59" s="32">
        <v>1560224</v>
      </c>
      <c r="JO59">
        <v>0</v>
      </c>
      <c r="JP59" s="32">
        <v>2486777</v>
      </c>
      <c r="JQ59" s="32">
        <v>1449585</v>
      </c>
      <c r="JR59" s="32">
        <v>611939</v>
      </c>
      <c r="JS59">
        <v>0</v>
      </c>
      <c r="JT59">
        <v>0</v>
      </c>
      <c r="JU59">
        <v>0</v>
      </c>
      <c r="JV59">
        <v>0</v>
      </c>
      <c r="JW59">
        <v>0</v>
      </c>
      <c r="JX59">
        <v>0</v>
      </c>
    </row>
    <row r="60" spans="1:284" ht="14.4" x14ac:dyDescent="0.3">
      <c r="A60" s="31">
        <v>46262</v>
      </c>
      <c r="B60">
        <v>0</v>
      </c>
      <c r="C60" t="s">
        <v>345</v>
      </c>
      <c r="D60" t="s">
        <v>346</v>
      </c>
      <c r="E60">
        <v>0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 t="s">
        <v>345</v>
      </c>
      <c r="AO60" t="s">
        <v>345</v>
      </c>
      <c r="AP60" t="s">
        <v>345</v>
      </c>
      <c r="AQ60" t="s">
        <v>369</v>
      </c>
      <c r="AR60" t="s">
        <v>345</v>
      </c>
      <c r="AS60" t="s">
        <v>345</v>
      </c>
      <c r="AT60" t="s">
        <v>345</v>
      </c>
      <c r="AU60" t="s">
        <v>345</v>
      </c>
      <c r="AV60" t="s">
        <v>345</v>
      </c>
      <c r="AW60" t="s">
        <v>345</v>
      </c>
      <c r="AX60" t="s">
        <v>345</v>
      </c>
      <c r="AY60" t="s">
        <v>345</v>
      </c>
      <c r="AZ60" t="s">
        <v>345</v>
      </c>
      <c r="BA60" t="s">
        <v>345</v>
      </c>
      <c r="BB60" t="s">
        <v>345</v>
      </c>
      <c r="BC60" t="s">
        <v>345</v>
      </c>
      <c r="BD60" t="s">
        <v>345</v>
      </c>
      <c r="BE60" t="s">
        <v>856</v>
      </c>
      <c r="BF60" t="s">
        <v>345</v>
      </c>
      <c r="BG60" t="s">
        <v>345</v>
      </c>
      <c r="BH60" t="s">
        <v>345</v>
      </c>
      <c r="BI60" t="s">
        <v>345</v>
      </c>
      <c r="BJ60" t="s">
        <v>345</v>
      </c>
      <c r="BK60" t="s">
        <v>345</v>
      </c>
      <c r="BL60" t="s">
        <v>345</v>
      </c>
      <c r="BM60" t="s">
        <v>345</v>
      </c>
      <c r="BN60" t="s">
        <v>345</v>
      </c>
      <c r="BO60" t="s">
        <v>345</v>
      </c>
      <c r="BP60" t="s">
        <v>345</v>
      </c>
      <c r="BQ60" t="s">
        <v>345</v>
      </c>
      <c r="BR60" t="s">
        <v>345</v>
      </c>
      <c r="BS60" t="s">
        <v>345</v>
      </c>
      <c r="BT60" t="s">
        <v>345</v>
      </c>
      <c r="BU60" t="s">
        <v>345</v>
      </c>
      <c r="BV60" t="s">
        <v>345</v>
      </c>
      <c r="BW60">
        <v>0</v>
      </c>
      <c r="BX60">
        <v>0</v>
      </c>
      <c r="BY60">
        <v>41</v>
      </c>
      <c r="BZ60">
        <v>1966</v>
      </c>
      <c r="CA60">
        <v>0</v>
      </c>
      <c r="CB60">
        <v>0</v>
      </c>
      <c r="CC60">
        <v>0</v>
      </c>
      <c r="CD60">
        <v>0</v>
      </c>
      <c r="CE60">
        <v>13768</v>
      </c>
      <c r="CF60">
        <v>19060</v>
      </c>
      <c r="CG60">
        <v>0</v>
      </c>
      <c r="CH60">
        <v>0</v>
      </c>
      <c r="CI60">
        <v>9961</v>
      </c>
      <c r="CJ60">
        <v>46665</v>
      </c>
      <c r="CK60">
        <v>0</v>
      </c>
      <c r="CL60">
        <v>0</v>
      </c>
      <c r="CM60">
        <v>0</v>
      </c>
      <c r="CN60">
        <v>1230</v>
      </c>
      <c r="CO60">
        <v>0</v>
      </c>
      <c r="CP60">
        <v>49875</v>
      </c>
      <c r="CQ60">
        <v>0</v>
      </c>
      <c r="CR60">
        <v>379</v>
      </c>
      <c r="CS60">
        <v>0</v>
      </c>
      <c r="CT60">
        <v>69503</v>
      </c>
      <c r="CU60">
        <v>1247</v>
      </c>
      <c r="CV60">
        <v>0</v>
      </c>
      <c r="CW60">
        <v>79</v>
      </c>
      <c r="CX60">
        <v>811</v>
      </c>
      <c r="CY60">
        <v>56258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 t="s">
        <v>345</v>
      </c>
      <c r="DG60" t="s">
        <v>345</v>
      </c>
      <c r="DH60" t="s">
        <v>899</v>
      </c>
      <c r="DI60" t="s">
        <v>900</v>
      </c>
      <c r="DJ60" t="s">
        <v>345</v>
      </c>
      <c r="DK60" t="s">
        <v>345</v>
      </c>
      <c r="DL60" t="s">
        <v>345</v>
      </c>
      <c r="DM60" t="s">
        <v>345</v>
      </c>
      <c r="DN60" t="s">
        <v>370</v>
      </c>
      <c r="DO60" t="s">
        <v>360</v>
      </c>
      <c r="DP60" t="s">
        <v>345</v>
      </c>
      <c r="DQ60" t="s">
        <v>345</v>
      </c>
      <c r="DR60" t="s">
        <v>345</v>
      </c>
      <c r="DS60" t="s">
        <v>399</v>
      </c>
      <c r="DT60" t="s">
        <v>345</v>
      </c>
      <c r="DU60" t="s">
        <v>345</v>
      </c>
      <c r="DV60" t="s">
        <v>345</v>
      </c>
      <c r="DW60" t="s">
        <v>856</v>
      </c>
      <c r="DX60" t="s">
        <v>345</v>
      </c>
      <c r="DY60" t="s">
        <v>872</v>
      </c>
      <c r="DZ60" t="s">
        <v>346</v>
      </c>
      <c r="EA60" t="s">
        <v>901</v>
      </c>
      <c r="EB60" t="s">
        <v>345</v>
      </c>
      <c r="EC60" t="s">
        <v>902</v>
      </c>
      <c r="ED60" t="s">
        <v>903</v>
      </c>
      <c r="EE60" t="s">
        <v>345</v>
      </c>
      <c r="EF60" t="s">
        <v>345</v>
      </c>
      <c r="EG60" t="s">
        <v>476</v>
      </c>
      <c r="EH60" t="s">
        <v>396</v>
      </c>
      <c r="EI60" t="s">
        <v>345</v>
      </c>
      <c r="EJ60" t="s">
        <v>345</v>
      </c>
      <c r="EK60" t="s">
        <v>345</v>
      </c>
      <c r="EL60" t="s">
        <v>345</v>
      </c>
      <c r="EM60" t="s">
        <v>345</v>
      </c>
      <c r="EN60" t="s">
        <v>345</v>
      </c>
      <c r="EO60">
        <v>0</v>
      </c>
      <c r="EP60">
        <v>0</v>
      </c>
      <c r="EQ60">
        <v>17</v>
      </c>
      <c r="ER60">
        <v>39</v>
      </c>
      <c r="ES60">
        <v>0</v>
      </c>
      <c r="ET60">
        <v>0</v>
      </c>
      <c r="EU60">
        <v>0</v>
      </c>
      <c r="EV60">
        <v>0</v>
      </c>
      <c r="EW60">
        <v>114</v>
      </c>
      <c r="EX60">
        <v>1</v>
      </c>
      <c r="EY60">
        <v>0</v>
      </c>
      <c r="EZ60">
        <v>0</v>
      </c>
      <c r="FA60">
        <v>0</v>
      </c>
      <c r="FB60">
        <v>167</v>
      </c>
      <c r="FC60">
        <v>0</v>
      </c>
      <c r="FD60">
        <v>0</v>
      </c>
      <c r="FE60">
        <v>0</v>
      </c>
      <c r="FF60">
        <v>1</v>
      </c>
      <c r="FG60">
        <v>0</v>
      </c>
      <c r="FH60">
        <v>3222</v>
      </c>
      <c r="FI60">
        <v>10</v>
      </c>
      <c r="FJ60">
        <v>121</v>
      </c>
      <c r="FK60">
        <v>0</v>
      </c>
      <c r="FL60">
        <v>13107</v>
      </c>
      <c r="FM60">
        <v>803</v>
      </c>
      <c r="FN60">
        <v>0</v>
      </c>
      <c r="FO60">
        <v>0</v>
      </c>
      <c r="FP60">
        <v>70</v>
      </c>
      <c r="FQ60">
        <v>36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  <c r="HF60">
        <v>0</v>
      </c>
      <c r="HG60">
        <v>0</v>
      </c>
      <c r="HH60">
        <v>0</v>
      </c>
      <c r="HI60">
        <v>58</v>
      </c>
      <c r="HJ60">
        <v>2006</v>
      </c>
      <c r="HK60">
        <v>0</v>
      </c>
      <c r="HL60">
        <v>0</v>
      </c>
      <c r="HM60">
        <v>0</v>
      </c>
      <c r="HN60">
        <v>0</v>
      </c>
      <c r="HO60">
        <v>13882</v>
      </c>
      <c r="HP60">
        <v>19061</v>
      </c>
      <c r="HQ60">
        <v>0</v>
      </c>
      <c r="HR60">
        <v>0</v>
      </c>
      <c r="HS60">
        <v>9961</v>
      </c>
      <c r="HT60">
        <v>46832</v>
      </c>
      <c r="HU60">
        <v>0</v>
      </c>
      <c r="HV60">
        <v>0</v>
      </c>
      <c r="HW60">
        <v>0</v>
      </c>
      <c r="HX60">
        <v>1232</v>
      </c>
      <c r="HY60">
        <v>0</v>
      </c>
      <c r="HZ60">
        <v>53097</v>
      </c>
      <c r="IA60">
        <v>10</v>
      </c>
      <c r="IB60">
        <v>500</v>
      </c>
      <c r="IC60">
        <v>0</v>
      </c>
      <c r="ID60">
        <v>82610</v>
      </c>
      <c r="IE60">
        <v>2050</v>
      </c>
      <c r="IF60">
        <v>0</v>
      </c>
      <c r="IG60">
        <v>79</v>
      </c>
      <c r="IH60">
        <v>881</v>
      </c>
      <c r="II60">
        <v>56295</v>
      </c>
      <c r="IJ60">
        <v>0</v>
      </c>
      <c r="IK60">
        <v>0</v>
      </c>
      <c r="IL60">
        <v>0</v>
      </c>
      <c r="IM60">
        <v>0</v>
      </c>
      <c r="IN60">
        <v>0</v>
      </c>
      <c r="IO60">
        <v>0</v>
      </c>
      <c r="IP60">
        <v>0</v>
      </c>
      <c r="IQ60">
        <v>0</v>
      </c>
      <c r="IR60" s="32">
        <v>121672</v>
      </c>
      <c r="IS60" s="32">
        <v>733564</v>
      </c>
      <c r="IT60">
        <v>0</v>
      </c>
      <c r="IU60">
        <v>0</v>
      </c>
      <c r="IV60">
        <v>0</v>
      </c>
      <c r="IW60">
        <v>0</v>
      </c>
      <c r="IX60" s="32">
        <v>127533</v>
      </c>
      <c r="IY60" s="32">
        <v>132195</v>
      </c>
      <c r="IZ60">
        <v>0</v>
      </c>
      <c r="JA60">
        <v>0</v>
      </c>
      <c r="JB60" s="32">
        <v>56581</v>
      </c>
      <c r="JC60" s="32">
        <v>511294</v>
      </c>
      <c r="JD60">
        <v>0</v>
      </c>
      <c r="JE60">
        <v>0</v>
      </c>
      <c r="JF60">
        <v>0</v>
      </c>
      <c r="JG60" s="32">
        <v>658015</v>
      </c>
      <c r="JH60">
        <v>0</v>
      </c>
      <c r="JI60" s="32">
        <v>1171207</v>
      </c>
      <c r="JJ60" s="32">
        <v>101600</v>
      </c>
      <c r="JK60" s="32">
        <v>1902730</v>
      </c>
      <c r="JL60">
        <v>0</v>
      </c>
      <c r="JM60" s="32">
        <v>1213918</v>
      </c>
      <c r="JN60" s="32">
        <v>1546859</v>
      </c>
      <c r="JO60">
        <v>0</v>
      </c>
      <c r="JP60" s="32">
        <v>2653848</v>
      </c>
      <c r="JQ60" s="32">
        <v>1406935</v>
      </c>
      <c r="JR60" s="32">
        <v>563864</v>
      </c>
      <c r="JS60">
        <v>0</v>
      </c>
      <c r="JT60">
        <v>0</v>
      </c>
      <c r="JU60">
        <v>0</v>
      </c>
      <c r="JV60">
        <v>0</v>
      </c>
      <c r="JW60">
        <v>0</v>
      </c>
      <c r="JX60">
        <v>0</v>
      </c>
    </row>
    <row r="61" spans="1:284" ht="14.4" x14ac:dyDescent="0.3">
      <c r="A61" s="31">
        <v>46263</v>
      </c>
      <c r="B61">
        <v>0</v>
      </c>
      <c r="C61" t="s">
        <v>345</v>
      </c>
      <c r="D61" t="s">
        <v>346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3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 t="s">
        <v>345</v>
      </c>
      <c r="AO61" t="s">
        <v>345</v>
      </c>
      <c r="AP61" t="s">
        <v>345</v>
      </c>
      <c r="AQ61" t="s">
        <v>345</v>
      </c>
      <c r="AR61" t="s">
        <v>345</v>
      </c>
      <c r="AS61" t="s">
        <v>345</v>
      </c>
      <c r="AT61" t="s">
        <v>345</v>
      </c>
      <c r="AU61" t="s">
        <v>345</v>
      </c>
      <c r="AV61" t="s">
        <v>345</v>
      </c>
      <c r="AW61" t="s">
        <v>345</v>
      </c>
      <c r="AX61" t="s">
        <v>345</v>
      </c>
      <c r="AY61" t="s">
        <v>345</v>
      </c>
      <c r="AZ61" t="s">
        <v>345</v>
      </c>
      <c r="BA61" t="s">
        <v>345</v>
      </c>
      <c r="BB61" t="s">
        <v>345</v>
      </c>
      <c r="BC61" t="s">
        <v>345</v>
      </c>
      <c r="BD61" t="s">
        <v>345</v>
      </c>
      <c r="BE61" t="s">
        <v>345</v>
      </c>
      <c r="BF61" t="s">
        <v>345</v>
      </c>
      <c r="BG61" t="s">
        <v>345</v>
      </c>
      <c r="BH61" t="s">
        <v>345</v>
      </c>
      <c r="BI61" t="s">
        <v>345</v>
      </c>
      <c r="BJ61" t="s">
        <v>345</v>
      </c>
      <c r="BK61" t="s">
        <v>345</v>
      </c>
      <c r="BL61" t="s">
        <v>345</v>
      </c>
      <c r="BM61" t="s">
        <v>345</v>
      </c>
      <c r="BN61" t="s">
        <v>345</v>
      </c>
      <c r="BO61" t="s">
        <v>345</v>
      </c>
      <c r="BP61" t="s">
        <v>345</v>
      </c>
      <c r="BQ61" t="s">
        <v>345</v>
      </c>
      <c r="BR61" t="s">
        <v>345</v>
      </c>
      <c r="BS61" t="s">
        <v>345</v>
      </c>
      <c r="BT61" t="s">
        <v>345</v>
      </c>
      <c r="BU61" t="s">
        <v>345</v>
      </c>
      <c r="BV61" t="s">
        <v>345</v>
      </c>
      <c r="BW61">
        <v>0</v>
      </c>
      <c r="BX61">
        <v>0</v>
      </c>
      <c r="BY61">
        <v>100</v>
      </c>
      <c r="BZ61">
        <v>1534</v>
      </c>
      <c r="CA61">
        <v>0</v>
      </c>
      <c r="CB61">
        <v>0</v>
      </c>
      <c r="CC61">
        <v>0</v>
      </c>
      <c r="CD61">
        <v>0</v>
      </c>
      <c r="CE61">
        <v>10669</v>
      </c>
      <c r="CF61">
        <v>18327</v>
      </c>
      <c r="CG61">
        <v>0</v>
      </c>
      <c r="CH61">
        <v>0</v>
      </c>
      <c r="CI61">
        <v>8199</v>
      </c>
      <c r="CJ61">
        <v>30968</v>
      </c>
      <c r="CK61">
        <v>0</v>
      </c>
      <c r="CL61">
        <v>0</v>
      </c>
      <c r="CM61">
        <v>0</v>
      </c>
      <c r="CN61">
        <v>627</v>
      </c>
      <c r="CO61">
        <v>0</v>
      </c>
      <c r="CP61">
        <v>49084</v>
      </c>
      <c r="CQ61">
        <v>0</v>
      </c>
      <c r="CR61">
        <v>266</v>
      </c>
      <c r="CS61">
        <v>0</v>
      </c>
      <c r="CT61">
        <v>69233</v>
      </c>
      <c r="CU61">
        <v>1224</v>
      </c>
      <c r="CV61">
        <v>0</v>
      </c>
      <c r="CW61">
        <v>48</v>
      </c>
      <c r="CX61">
        <v>797</v>
      </c>
      <c r="CY61">
        <v>62114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 t="s">
        <v>345</v>
      </c>
      <c r="DG61" t="s">
        <v>345</v>
      </c>
      <c r="DH61" t="s">
        <v>904</v>
      </c>
      <c r="DI61" t="s">
        <v>905</v>
      </c>
      <c r="DJ61" t="s">
        <v>345</v>
      </c>
      <c r="DK61" t="s">
        <v>345</v>
      </c>
      <c r="DL61" t="s">
        <v>345</v>
      </c>
      <c r="DM61" t="s">
        <v>345</v>
      </c>
      <c r="DN61" t="s">
        <v>421</v>
      </c>
      <c r="DO61" t="s">
        <v>345</v>
      </c>
      <c r="DP61" t="s">
        <v>345</v>
      </c>
      <c r="DQ61" t="s">
        <v>345</v>
      </c>
      <c r="DR61" t="s">
        <v>345</v>
      </c>
      <c r="DS61" t="s">
        <v>399</v>
      </c>
      <c r="DT61" t="s">
        <v>345</v>
      </c>
      <c r="DU61" t="s">
        <v>345</v>
      </c>
      <c r="DV61" t="s">
        <v>345</v>
      </c>
      <c r="DW61" t="s">
        <v>497</v>
      </c>
      <c r="DX61" t="s">
        <v>345</v>
      </c>
      <c r="DY61" t="s">
        <v>906</v>
      </c>
      <c r="DZ61" t="s">
        <v>346</v>
      </c>
      <c r="EA61" t="s">
        <v>907</v>
      </c>
      <c r="EB61" t="s">
        <v>345</v>
      </c>
      <c r="EC61" t="s">
        <v>795</v>
      </c>
      <c r="ED61" t="s">
        <v>908</v>
      </c>
      <c r="EE61" t="s">
        <v>345</v>
      </c>
      <c r="EF61" t="s">
        <v>345</v>
      </c>
      <c r="EG61" t="s">
        <v>909</v>
      </c>
      <c r="EH61" t="s">
        <v>432</v>
      </c>
      <c r="EI61" t="s">
        <v>345</v>
      </c>
      <c r="EJ61" t="s">
        <v>345</v>
      </c>
      <c r="EK61" t="s">
        <v>345</v>
      </c>
      <c r="EL61" t="s">
        <v>345</v>
      </c>
      <c r="EM61" t="s">
        <v>345</v>
      </c>
      <c r="EN61" t="s">
        <v>345</v>
      </c>
      <c r="EO61">
        <v>0</v>
      </c>
      <c r="EP61">
        <v>0</v>
      </c>
      <c r="EQ61">
        <v>57</v>
      </c>
      <c r="ER61">
        <v>14</v>
      </c>
      <c r="ES61">
        <v>0</v>
      </c>
      <c r="ET61">
        <v>0</v>
      </c>
      <c r="EU61">
        <v>0</v>
      </c>
      <c r="EV61">
        <v>0</v>
      </c>
      <c r="EW61">
        <v>114</v>
      </c>
      <c r="EX61">
        <v>0</v>
      </c>
      <c r="EY61">
        <v>0</v>
      </c>
      <c r="EZ61">
        <v>0</v>
      </c>
      <c r="FA61">
        <v>0</v>
      </c>
      <c r="FB61">
        <v>113</v>
      </c>
      <c r="FC61">
        <v>0</v>
      </c>
      <c r="FD61">
        <v>0</v>
      </c>
      <c r="FE61">
        <v>0</v>
      </c>
      <c r="FF61">
        <v>7</v>
      </c>
      <c r="FG61">
        <v>0</v>
      </c>
      <c r="FH61">
        <v>3237</v>
      </c>
      <c r="FI61">
        <v>7</v>
      </c>
      <c r="FJ61">
        <v>112</v>
      </c>
      <c r="FK61">
        <v>0</v>
      </c>
      <c r="FL61">
        <v>12901</v>
      </c>
      <c r="FM61">
        <v>742</v>
      </c>
      <c r="FN61">
        <v>0</v>
      </c>
      <c r="FO61">
        <v>0</v>
      </c>
      <c r="FP61">
        <v>50</v>
      </c>
      <c r="FQ61">
        <v>90</v>
      </c>
      <c r="FR61">
        <v>0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157</v>
      </c>
      <c r="HJ61">
        <v>1548</v>
      </c>
      <c r="HK61">
        <v>0</v>
      </c>
      <c r="HL61">
        <v>0</v>
      </c>
      <c r="HM61">
        <v>0</v>
      </c>
      <c r="HN61">
        <v>0</v>
      </c>
      <c r="HO61">
        <v>10783</v>
      </c>
      <c r="HP61">
        <v>18327</v>
      </c>
      <c r="HQ61">
        <v>0</v>
      </c>
      <c r="HR61">
        <v>0</v>
      </c>
      <c r="HS61">
        <v>8199</v>
      </c>
      <c r="HT61">
        <v>31081</v>
      </c>
      <c r="HU61">
        <v>0</v>
      </c>
      <c r="HV61">
        <v>0</v>
      </c>
      <c r="HW61">
        <v>0</v>
      </c>
      <c r="HX61">
        <v>634</v>
      </c>
      <c r="HY61">
        <v>0</v>
      </c>
      <c r="HZ61">
        <v>52321</v>
      </c>
      <c r="IA61">
        <v>7</v>
      </c>
      <c r="IB61">
        <v>378</v>
      </c>
      <c r="IC61">
        <v>0</v>
      </c>
      <c r="ID61">
        <v>82134</v>
      </c>
      <c r="IE61">
        <v>1966</v>
      </c>
      <c r="IF61">
        <v>0</v>
      </c>
      <c r="IG61">
        <v>48</v>
      </c>
      <c r="IH61">
        <v>847</v>
      </c>
      <c r="II61">
        <v>62207</v>
      </c>
      <c r="IJ61">
        <v>0</v>
      </c>
      <c r="IK61">
        <v>0</v>
      </c>
      <c r="IL61">
        <v>0</v>
      </c>
      <c r="IM61">
        <v>0</v>
      </c>
      <c r="IN61">
        <v>0</v>
      </c>
      <c r="IO61">
        <v>0</v>
      </c>
      <c r="IP61">
        <v>0</v>
      </c>
      <c r="IQ61">
        <v>0</v>
      </c>
      <c r="IR61" s="32">
        <v>70357</v>
      </c>
      <c r="IS61" s="32">
        <v>664409</v>
      </c>
      <c r="IT61">
        <v>0</v>
      </c>
      <c r="IU61">
        <v>0</v>
      </c>
      <c r="IV61">
        <v>0</v>
      </c>
      <c r="IW61">
        <v>0</v>
      </c>
      <c r="IX61" s="32">
        <v>131480</v>
      </c>
      <c r="IY61" s="32">
        <v>126713</v>
      </c>
      <c r="IZ61">
        <v>0</v>
      </c>
      <c r="JA61">
        <v>0</v>
      </c>
      <c r="JB61" s="32">
        <v>54985</v>
      </c>
      <c r="JC61" s="32">
        <v>489327</v>
      </c>
      <c r="JD61">
        <v>0</v>
      </c>
      <c r="JE61">
        <v>0</v>
      </c>
      <c r="JF61">
        <v>0</v>
      </c>
      <c r="JG61" s="32">
        <v>554025</v>
      </c>
      <c r="JH61">
        <v>0</v>
      </c>
      <c r="JI61" s="32">
        <v>1110610</v>
      </c>
      <c r="JJ61" s="32">
        <v>123000</v>
      </c>
      <c r="JK61" s="32">
        <v>1827735</v>
      </c>
      <c r="JL61">
        <v>0</v>
      </c>
      <c r="JM61" s="32">
        <v>1098409</v>
      </c>
      <c r="JN61" s="32">
        <v>1484272</v>
      </c>
      <c r="JO61">
        <v>0</v>
      </c>
      <c r="JP61" s="32">
        <v>2623271</v>
      </c>
      <c r="JQ61" s="32">
        <v>1361547</v>
      </c>
      <c r="JR61" s="32">
        <v>591964</v>
      </c>
      <c r="JS61">
        <v>0</v>
      </c>
      <c r="JT61">
        <v>0</v>
      </c>
      <c r="JU61">
        <v>0</v>
      </c>
      <c r="JV61">
        <v>0</v>
      </c>
      <c r="JW61">
        <v>0</v>
      </c>
      <c r="JX61">
        <v>0</v>
      </c>
    </row>
    <row r="62" spans="1:284" ht="14.4" x14ac:dyDescent="0.3">
      <c r="A62" s="31">
        <v>46264</v>
      </c>
      <c r="B62">
        <v>0</v>
      </c>
      <c r="C62" t="s">
        <v>345</v>
      </c>
      <c r="D62" t="s">
        <v>346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4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 t="s">
        <v>345</v>
      </c>
      <c r="AO62" t="s">
        <v>345</v>
      </c>
      <c r="AP62" t="s">
        <v>345</v>
      </c>
      <c r="AQ62" t="s">
        <v>345</v>
      </c>
      <c r="AR62" t="s">
        <v>345</v>
      </c>
      <c r="AS62" t="s">
        <v>345</v>
      </c>
      <c r="AT62" t="s">
        <v>345</v>
      </c>
      <c r="AU62" t="s">
        <v>345</v>
      </c>
      <c r="AV62" t="s">
        <v>345</v>
      </c>
      <c r="AW62" t="s">
        <v>345</v>
      </c>
      <c r="AX62" t="s">
        <v>345</v>
      </c>
      <c r="AY62" t="s">
        <v>345</v>
      </c>
      <c r="AZ62" t="s">
        <v>345</v>
      </c>
      <c r="BA62" t="s">
        <v>345</v>
      </c>
      <c r="BB62" t="s">
        <v>345</v>
      </c>
      <c r="BC62" t="s">
        <v>345</v>
      </c>
      <c r="BD62" t="s">
        <v>345</v>
      </c>
      <c r="BE62" t="s">
        <v>345</v>
      </c>
      <c r="BF62" t="s">
        <v>345</v>
      </c>
      <c r="BG62" t="s">
        <v>345</v>
      </c>
      <c r="BH62" t="s">
        <v>345</v>
      </c>
      <c r="BI62" t="s">
        <v>345</v>
      </c>
      <c r="BJ62" t="s">
        <v>345</v>
      </c>
      <c r="BK62" t="s">
        <v>345</v>
      </c>
      <c r="BL62" t="s">
        <v>345</v>
      </c>
      <c r="BM62" t="s">
        <v>345</v>
      </c>
      <c r="BN62" t="s">
        <v>345</v>
      </c>
      <c r="BO62" t="s">
        <v>345</v>
      </c>
      <c r="BP62" t="s">
        <v>360</v>
      </c>
      <c r="BQ62" t="s">
        <v>345</v>
      </c>
      <c r="BR62" t="s">
        <v>345</v>
      </c>
      <c r="BS62" t="s">
        <v>345</v>
      </c>
      <c r="BT62" t="s">
        <v>345</v>
      </c>
      <c r="BU62" t="s">
        <v>345</v>
      </c>
      <c r="BV62" t="s">
        <v>345</v>
      </c>
      <c r="BW62">
        <v>0</v>
      </c>
      <c r="BX62">
        <v>0</v>
      </c>
      <c r="BY62">
        <v>33</v>
      </c>
      <c r="BZ62">
        <v>1408</v>
      </c>
      <c r="CA62">
        <v>0</v>
      </c>
      <c r="CB62">
        <v>0</v>
      </c>
      <c r="CC62">
        <v>0</v>
      </c>
      <c r="CD62">
        <v>0</v>
      </c>
      <c r="CE62">
        <v>9930</v>
      </c>
      <c r="CF62">
        <v>17485</v>
      </c>
      <c r="CG62">
        <v>0</v>
      </c>
      <c r="CH62">
        <v>0</v>
      </c>
      <c r="CI62">
        <v>8286</v>
      </c>
      <c r="CJ62">
        <v>32288</v>
      </c>
      <c r="CK62">
        <v>0</v>
      </c>
      <c r="CL62">
        <v>0</v>
      </c>
      <c r="CM62">
        <v>0</v>
      </c>
      <c r="CN62">
        <v>577</v>
      </c>
      <c r="CO62">
        <v>0</v>
      </c>
      <c r="CP62">
        <v>48472</v>
      </c>
      <c r="CQ62">
        <v>0</v>
      </c>
      <c r="CR62">
        <v>282</v>
      </c>
      <c r="CS62">
        <v>0</v>
      </c>
      <c r="CT62">
        <v>68530</v>
      </c>
      <c r="CU62">
        <v>1207</v>
      </c>
      <c r="CV62">
        <v>0</v>
      </c>
      <c r="CW62">
        <v>51</v>
      </c>
      <c r="CX62">
        <v>801</v>
      </c>
      <c r="CY62">
        <v>59777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 t="s">
        <v>345</v>
      </c>
      <c r="DG62" t="s">
        <v>345</v>
      </c>
      <c r="DH62" t="s">
        <v>910</v>
      </c>
      <c r="DI62" t="s">
        <v>510</v>
      </c>
      <c r="DJ62" t="s">
        <v>345</v>
      </c>
      <c r="DK62" t="s">
        <v>345</v>
      </c>
      <c r="DL62" t="s">
        <v>345</v>
      </c>
      <c r="DM62" t="s">
        <v>345</v>
      </c>
      <c r="DN62" t="s">
        <v>667</v>
      </c>
      <c r="DO62" t="s">
        <v>360</v>
      </c>
      <c r="DP62" t="s">
        <v>345</v>
      </c>
      <c r="DQ62" t="s">
        <v>345</v>
      </c>
      <c r="DR62" t="s">
        <v>397</v>
      </c>
      <c r="DS62" t="s">
        <v>347</v>
      </c>
      <c r="DT62" t="s">
        <v>345</v>
      </c>
      <c r="DU62" t="s">
        <v>345</v>
      </c>
      <c r="DV62" t="s">
        <v>345</v>
      </c>
      <c r="DW62" t="s">
        <v>556</v>
      </c>
      <c r="DX62" t="s">
        <v>345</v>
      </c>
      <c r="DY62" t="s">
        <v>911</v>
      </c>
      <c r="DZ62" t="s">
        <v>346</v>
      </c>
      <c r="EA62" t="s">
        <v>912</v>
      </c>
      <c r="EB62" t="s">
        <v>345</v>
      </c>
      <c r="EC62" t="s">
        <v>913</v>
      </c>
      <c r="ED62" t="s">
        <v>914</v>
      </c>
      <c r="EE62" t="s">
        <v>345</v>
      </c>
      <c r="EF62" t="s">
        <v>345</v>
      </c>
      <c r="EG62" t="s">
        <v>513</v>
      </c>
      <c r="EH62" t="s">
        <v>432</v>
      </c>
      <c r="EI62" t="s">
        <v>345</v>
      </c>
      <c r="EJ62" t="s">
        <v>345</v>
      </c>
      <c r="EK62" t="s">
        <v>345</v>
      </c>
      <c r="EL62" t="s">
        <v>345</v>
      </c>
      <c r="EM62" t="s">
        <v>345</v>
      </c>
      <c r="EN62" t="s">
        <v>345</v>
      </c>
      <c r="EO62">
        <v>0</v>
      </c>
      <c r="EP62">
        <v>0</v>
      </c>
      <c r="EQ62">
        <v>10</v>
      </c>
      <c r="ER62">
        <v>8</v>
      </c>
      <c r="ES62">
        <v>0</v>
      </c>
      <c r="ET62">
        <v>0</v>
      </c>
      <c r="EU62">
        <v>0</v>
      </c>
      <c r="EV62">
        <v>0</v>
      </c>
      <c r="EW62">
        <v>114</v>
      </c>
      <c r="EX62">
        <v>2</v>
      </c>
      <c r="EY62">
        <v>0</v>
      </c>
      <c r="EZ62">
        <v>0</v>
      </c>
      <c r="FA62">
        <v>2</v>
      </c>
      <c r="FB62">
        <v>62</v>
      </c>
      <c r="FC62">
        <v>0</v>
      </c>
      <c r="FD62">
        <v>0</v>
      </c>
      <c r="FE62">
        <v>0</v>
      </c>
      <c r="FF62">
        <v>7</v>
      </c>
      <c r="FG62">
        <v>0</v>
      </c>
      <c r="FH62">
        <v>3184</v>
      </c>
      <c r="FI62">
        <v>4</v>
      </c>
      <c r="FJ62">
        <v>109</v>
      </c>
      <c r="FK62">
        <v>0</v>
      </c>
      <c r="FL62">
        <v>12686</v>
      </c>
      <c r="FM62">
        <v>728</v>
      </c>
      <c r="FN62">
        <v>0</v>
      </c>
      <c r="FO62">
        <v>0</v>
      </c>
      <c r="FP62">
        <v>53</v>
      </c>
      <c r="FQ62">
        <v>85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0</v>
      </c>
      <c r="HH62">
        <v>0</v>
      </c>
      <c r="HI62">
        <v>43</v>
      </c>
      <c r="HJ62">
        <v>1416</v>
      </c>
      <c r="HK62">
        <v>0</v>
      </c>
      <c r="HL62">
        <v>0</v>
      </c>
      <c r="HM62">
        <v>0</v>
      </c>
      <c r="HN62">
        <v>0</v>
      </c>
      <c r="HO62">
        <v>10044</v>
      </c>
      <c r="HP62">
        <v>17487</v>
      </c>
      <c r="HQ62">
        <v>0</v>
      </c>
      <c r="HR62">
        <v>0</v>
      </c>
      <c r="HS62">
        <v>8288</v>
      </c>
      <c r="HT62">
        <v>32350</v>
      </c>
      <c r="HU62">
        <v>0</v>
      </c>
      <c r="HV62">
        <v>0</v>
      </c>
      <c r="HW62">
        <v>0</v>
      </c>
      <c r="HX62">
        <v>584</v>
      </c>
      <c r="HY62">
        <v>0</v>
      </c>
      <c r="HZ62">
        <v>51656</v>
      </c>
      <c r="IA62">
        <v>4</v>
      </c>
      <c r="IB62">
        <v>391</v>
      </c>
      <c r="IC62">
        <v>0</v>
      </c>
      <c r="ID62">
        <v>81216</v>
      </c>
      <c r="IE62">
        <v>1935</v>
      </c>
      <c r="IF62">
        <v>0</v>
      </c>
      <c r="IG62">
        <v>51</v>
      </c>
      <c r="IH62">
        <v>854</v>
      </c>
      <c r="II62">
        <v>59866</v>
      </c>
      <c r="IJ62">
        <v>0</v>
      </c>
      <c r="IK62">
        <v>0</v>
      </c>
      <c r="IL62">
        <v>0</v>
      </c>
      <c r="IM62">
        <v>0</v>
      </c>
      <c r="IN62">
        <v>0</v>
      </c>
      <c r="IO62">
        <v>0</v>
      </c>
      <c r="IP62">
        <v>0</v>
      </c>
      <c r="IQ62">
        <v>0</v>
      </c>
      <c r="IR62" s="32">
        <v>104605</v>
      </c>
      <c r="IS62" s="32">
        <v>755715</v>
      </c>
      <c r="IT62">
        <v>0</v>
      </c>
      <c r="IU62">
        <v>0</v>
      </c>
      <c r="IV62">
        <v>0</v>
      </c>
      <c r="IW62">
        <v>0</v>
      </c>
      <c r="IX62" s="32">
        <v>145812</v>
      </c>
      <c r="IY62" s="32">
        <v>140422</v>
      </c>
      <c r="IZ62">
        <v>0</v>
      </c>
      <c r="JA62">
        <v>0</v>
      </c>
      <c r="JB62" s="32">
        <v>55391</v>
      </c>
      <c r="JC62" s="32">
        <v>488180</v>
      </c>
      <c r="JD62">
        <v>0</v>
      </c>
      <c r="JE62">
        <v>0</v>
      </c>
      <c r="JF62">
        <v>0</v>
      </c>
      <c r="JG62" s="32">
        <v>555033</v>
      </c>
      <c r="JH62">
        <v>0</v>
      </c>
      <c r="JI62" s="32">
        <v>1122655</v>
      </c>
      <c r="JJ62" s="32">
        <v>94000</v>
      </c>
      <c r="JK62" s="32">
        <v>1938049</v>
      </c>
      <c r="JL62">
        <v>0</v>
      </c>
      <c r="JM62" s="32">
        <v>1107641</v>
      </c>
      <c r="JN62" s="32">
        <v>1508212</v>
      </c>
      <c r="JO62">
        <v>0</v>
      </c>
      <c r="JP62" s="32">
        <v>2554000</v>
      </c>
      <c r="JQ62" s="32">
        <v>1411559</v>
      </c>
      <c r="JR62" s="32">
        <v>582118</v>
      </c>
      <c r="JS62">
        <v>0</v>
      </c>
      <c r="JT62">
        <v>0</v>
      </c>
      <c r="JU62">
        <v>0</v>
      </c>
      <c r="JV62">
        <v>0</v>
      </c>
      <c r="JW62">
        <v>0</v>
      </c>
      <c r="JX62">
        <v>0</v>
      </c>
    </row>
    <row r="63" spans="1:284" ht="14.4" x14ac:dyDescent="0.3">
      <c r="A63" s="31">
        <v>46265</v>
      </c>
      <c r="B63">
        <v>0</v>
      </c>
      <c r="C63" t="s">
        <v>345</v>
      </c>
      <c r="D63" t="s">
        <v>346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 t="s">
        <v>345</v>
      </c>
      <c r="AO63" t="s">
        <v>345</v>
      </c>
      <c r="AP63" t="s">
        <v>345</v>
      </c>
      <c r="AQ63" t="s">
        <v>345</v>
      </c>
      <c r="AR63" t="s">
        <v>345</v>
      </c>
      <c r="AS63" t="s">
        <v>345</v>
      </c>
      <c r="AT63" t="s">
        <v>345</v>
      </c>
      <c r="AU63" t="s">
        <v>345</v>
      </c>
      <c r="AV63" t="s">
        <v>345</v>
      </c>
      <c r="AW63" t="s">
        <v>345</v>
      </c>
      <c r="AX63" t="s">
        <v>345</v>
      </c>
      <c r="AY63" t="s">
        <v>345</v>
      </c>
      <c r="AZ63" t="s">
        <v>345</v>
      </c>
      <c r="BA63" t="s">
        <v>345</v>
      </c>
      <c r="BB63" t="s">
        <v>345</v>
      </c>
      <c r="BC63" t="s">
        <v>345</v>
      </c>
      <c r="BD63" t="s">
        <v>345</v>
      </c>
      <c r="BE63" t="s">
        <v>345</v>
      </c>
      <c r="BF63" t="s">
        <v>345</v>
      </c>
      <c r="BG63" t="s">
        <v>345</v>
      </c>
      <c r="BH63" t="s">
        <v>345</v>
      </c>
      <c r="BI63" t="s">
        <v>345</v>
      </c>
      <c r="BJ63" t="s">
        <v>345</v>
      </c>
      <c r="BK63" t="s">
        <v>345</v>
      </c>
      <c r="BL63" t="s">
        <v>345</v>
      </c>
      <c r="BM63" t="s">
        <v>345</v>
      </c>
      <c r="BN63" t="s">
        <v>345</v>
      </c>
      <c r="BO63" t="s">
        <v>345</v>
      </c>
      <c r="BP63" t="s">
        <v>345</v>
      </c>
      <c r="BQ63" t="s">
        <v>345</v>
      </c>
      <c r="BR63" t="s">
        <v>345</v>
      </c>
      <c r="BS63" t="s">
        <v>345</v>
      </c>
      <c r="BT63" t="s">
        <v>345</v>
      </c>
      <c r="BU63" t="s">
        <v>345</v>
      </c>
      <c r="BV63" t="s">
        <v>345</v>
      </c>
      <c r="BW63">
        <v>0</v>
      </c>
      <c r="BX63">
        <v>0</v>
      </c>
      <c r="BY63">
        <v>61</v>
      </c>
      <c r="BZ63">
        <v>2513</v>
      </c>
      <c r="CA63">
        <v>0</v>
      </c>
      <c r="CB63">
        <v>0</v>
      </c>
      <c r="CC63">
        <v>0</v>
      </c>
      <c r="CD63">
        <v>0</v>
      </c>
      <c r="CE63">
        <v>18122</v>
      </c>
      <c r="CF63">
        <v>25873</v>
      </c>
      <c r="CG63">
        <v>0</v>
      </c>
      <c r="CH63">
        <v>0</v>
      </c>
      <c r="CI63">
        <v>10692</v>
      </c>
      <c r="CJ63">
        <v>47065</v>
      </c>
      <c r="CK63">
        <v>0</v>
      </c>
      <c r="CL63">
        <v>0</v>
      </c>
      <c r="CM63">
        <v>0</v>
      </c>
      <c r="CN63">
        <v>1370</v>
      </c>
      <c r="CO63">
        <v>0</v>
      </c>
      <c r="CP63">
        <v>51527</v>
      </c>
      <c r="CQ63">
        <v>0</v>
      </c>
      <c r="CR63">
        <v>512</v>
      </c>
      <c r="CS63">
        <v>0</v>
      </c>
      <c r="CT63">
        <v>70990</v>
      </c>
      <c r="CU63">
        <v>1216</v>
      </c>
      <c r="CV63">
        <v>0</v>
      </c>
      <c r="CW63">
        <v>93</v>
      </c>
      <c r="CX63">
        <v>813</v>
      </c>
      <c r="CY63">
        <v>63862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 t="s">
        <v>345</v>
      </c>
      <c r="DG63" t="s">
        <v>345</v>
      </c>
      <c r="DH63" t="s">
        <v>915</v>
      </c>
      <c r="DI63" t="s">
        <v>391</v>
      </c>
      <c r="DJ63" t="s">
        <v>345</v>
      </c>
      <c r="DK63" t="s">
        <v>345</v>
      </c>
      <c r="DL63" t="s">
        <v>345</v>
      </c>
      <c r="DM63" t="s">
        <v>345</v>
      </c>
      <c r="DN63" t="s">
        <v>509</v>
      </c>
      <c r="DO63" t="s">
        <v>360</v>
      </c>
      <c r="DP63" t="s">
        <v>345</v>
      </c>
      <c r="DQ63" t="s">
        <v>345</v>
      </c>
      <c r="DR63" t="s">
        <v>360</v>
      </c>
      <c r="DS63" t="s">
        <v>350</v>
      </c>
      <c r="DT63" t="s">
        <v>345</v>
      </c>
      <c r="DU63" t="s">
        <v>345</v>
      </c>
      <c r="DV63" t="s">
        <v>345</v>
      </c>
      <c r="DW63" t="s">
        <v>404</v>
      </c>
      <c r="DX63" t="s">
        <v>345</v>
      </c>
      <c r="DY63" t="s">
        <v>438</v>
      </c>
      <c r="DZ63" t="s">
        <v>346</v>
      </c>
      <c r="EA63" t="s">
        <v>916</v>
      </c>
      <c r="EB63" t="s">
        <v>345</v>
      </c>
      <c r="EC63" t="s">
        <v>897</v>
      </c>
      <c r="ED63" t="s">
        <v>917</v>
      </c>
      <c r="EE63" t="s">
        <v>345</v>
      </c>
      <c r="EF63" t="s">
        <v>500</v>
      </c>
      <c r="EG63" t="s">
        <v>918</v>
      </c>
      <c r="EH63" t="s">
        <v>348</v>
      </c>
      <c r="EI63" t="s">
        <v>345</v>
      </c>
      <c r="EJ63" t="s">
        <v>345</v>
      </c>
      <c r="EK63" t="s">
        <v>345</v>
      </c>
      <c r="EL63" t="s">
        <v>345</v>
      </c>
      <c r="EM63" t="s">
        <v>345</v>
      </c>
      <c r="EN63" t="s">
        <v>345</v>
      </c>
      <c r="EO63">
        <v>0</v>
      </c>
      <c r="EP63">
        <v>0</v>
      </c>
      <c r="EQ63">
        <v>5</v>
      </c>
      <c r="ER63">
        <v>70</v>
      </c>
      <c r="ES63">
        <v>0</v>
      </c>
      <c r="ET63">
        <v>0</v>
      </c>
      <c r="EU63">
        <v>0</v>
      </c>
      <c r="EV63">
        <v>0</v>
      </c>
      <c r="EW63">
        <v>114</v>
      </c>
      <c r="EX63">
        <v>2</v>
      </c>
      <c r="EY63">
        <v>0</v>
      </c>
      <c r="EZ63">
        <v>0</v>
      </c>
      <c r="FA63">
        <v>1</v>
      </c>
      <c r="FB63">
        <v>75</v>
      </c>
      <c r="FC63">
        <v>0</v>
      </c>
      <c r="FD63">
        <v>0</v>
      </c>
      <c r="FE63">
        <v>0</v>
      </c>
      <c r="FF63">
        <v>6</v>
      </c>
      <c r="FG63">
        <v>0</v>
      </c>
      <c r="FH63">
        <v>3259</v>
      </c>
      <c r="FI63">
        <v>22</v>
      </c>
      <c r="FJ63">
        <v>132</v>
      </c>
      <c r="FK63">
        <v>0</v>
      </c>
      <c r="FL63">
        <v>13094</v>
      </c>
      <c r="FM63">
        <v>694</v>
      </c>
      <c r="FN63">
        <v>0</v>
      </c>
      <c r="FO63">
        <v>4</v>
      </c>
      <c r="FP63">
        <v>58</v>
      </c>
      <c r="FQ63">
        <v>107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0</v>
      </c>
      <c r="HH63">
        <v>0</v>
      </c>
      <c r="HI63">
        <v>66</v>
      </c>
      <c r="HJ63">
        <v>2583</v>
      </c>
      <c r="HK63">
        <v>0</v>
      </c>
      <c r="HL63">
        <v>0</v>
      </c>
      <c r="HM63">
        <v>0</v>
      </c>
      <c r="HN63">
        <v>0</v>
      </c>
      <c r="HO63">
        <v>18236</v>
      </c>
      <c r="HP63">
        <v>25875</v>
      </c>
      <c r="HQ63">
        <v>0</v>
      </c>
      <c r="HR63">
        <v>0</v>
      </c>
      <c r="HS63">
        <v>10693</v>
      </c>
      <c r="HT63">
        <v>47140</v>
      </c>
      <c r="HU63">
        <v>0</v>
      </c>
      <c r="HV63">
        <v>0</v>
      </c>
      <c r="HW63">
        <v>0</v>
      </c>
      <c r="HX63">
        <v>1376</v>
      </c>
      <c r="HY63">
        <v>0</v>
      </c>
      <c r="HZ63">
        <v>54786</v>
      </c>
      <c r="IA63">
        <v>22</v>
      </c>
      <c r="IB63">
        <v>644</v>
      </c>
      <c r="IC63">
        <v>0</v>
      </c>
      <c r="ID63">
        <v>84084</v>
      </c>
      <c r="IE63">
        <v>1910</v>
      </c>
      <c r="IF63">
        <v>0</v>
      </c>
      <c r="IG63">
        <v>97</v>
      </c>
      <c r="IH63">
        <v>871</v>
      </c>
      <c r="II63">
        <v>63970</v>
      </c>
      <c r="IJ63">
        <v>0</v>
      </c>
      <c r="IK63">
        <v>0</v>
      </c>
      <c r="IL63">
        <v>0</v>
      </c>
      <c r="IM63">
        <v>0</v>
      </c>
      <c r="IN63">
        <v>0</v>
      </c>
      <c r="IO63">
        <v>0</v>
      </c>
      <c r="IP63">
        <v>0</v>
      </c>
      <c r="IQ63">
        <v>0</v>
      </c>
      <c r="IR63" s="32">
        <v>237909</v>
      </c>
      <c r="IS63" s="32">
        <v>789998</v>
      </c>
      <c r="IT63">
        <v>0</v>
      </c>
      <c r="IU63">
        <v>0</v>
      </c>
      <c r="IV63">
        <v>0</v>
      </c>
      <c r="IW63">
        <v>0</v>
      </c>
      <c r="IX63" s="32">
        <v>133798</v>
      </c>
      <c r="IY63" s="32">
        <v>133204</v>
      </c>
      <c r="IZ63">
        <v>0</v>
      </c>
      <c r="JA63">
        <v>0</v>
      </c>
      <c r="JB63" s="32">
        <v>65211</v>
      </c>
      <c r="JC63" s="32">
        <v>510981</v>
      </c>
      <c r="JD63">
        <v>0</v>
      </c>
      <c r="JE63">
        <v>0</v>
      </c>
      <c r="JF63">
        <v>0</v>
      </c>
      <c r="JG63" s="32">
        <v>676223</v>
      </c>
      <c r="JH63">
        <v>0</v>
      </c>
      <c r="JI63" s="32">
        <v>1216327</v>
      </c>
      <c r="JJ63" s="32">
        <v>128955</v>
      </c>
      <c r="JK63" s="32">
        <v>1961039</v>
      </c>
      <c r="JL63">
        <v>0</v>
      </c>
      <c r="JM63" s="32">
        <v>1265902</v>
      </c>
      <c r="JN63" s="32">
        <v>1531140</v>
      </c>
      <c r="JO63">
        <v>0</v>
      </c>
      <c r="JP63" s="32">
        <v>2686804</v>
      </c>
      <c r="JQ63" s="32">
        <v>1457062</v>
      </c>
      <c r="JR63" s="32">
        <v>624430</v>
      </c>
      <c r="JS63">
        <v>0</v>
      </c>
      <c r="JT63">
        <v>0</v>
      </c>
      <c r="JU63">
        <v>0</v>
      </c>
      <c r="JV63">
        <v>0</v>
      </c>
      <c r="JW63">
        <v>0</v>
      </c>
      <c r="JX63">
        <v>0</v>
      </c>
    </row>
    <row r="64" spans="1:284" ht="14.4" x14ac:dyDescent="0.3">
      <c r="A64" s="31">
        <v>46266</v>
      </c>
      <c r="B64">
        <v>0</v>
      </c>
      <c r="C64" t="s">
        <v>345</v>
      </c>
      <c r="D64" t="s">
        <v>346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 t="s">
        <v>345</v>
      </c>
      <c r="AO64" t="s">
        <v>345</v>
      </c>
      <c r="AP64" t="s">
        <v>345</v>
      </c>
      <c r="AQ64" t="s">
        <v>345</v>
      </c>
      <c r="AR64" t="s">
        <v>345</v>
      </c>
      <c r="AS64" t="s">
        <v>345</v>
      </c>
      <c r="AT64" t="s">
        <v>345</v>
      </c>
      <c r="AU64" t="s">
        <v>345</v>
      </c>
      <c r="AV64" t="s">
        <v>345</v>
      </c>
      <c r="AW64" t="s">
        <v>345</v>
      </c>
      <c r="AX64" t="s">
        <v>345</v>
      </c>
      <c r="AY64" t="s">
        <v>345</v>
      </c>
      <c r="AZ64" t="s">
        <v>345</v>
      </c>
      <c r="BA64" t="s">
        <v>345</v>
      </c>
      <c r="BB64" t="s">
        <v>345</v>
      </c>
      <c r="BC64" t="s">
        <v>345</v>
      </c>
      <c r="BD64" t="s">
        <v>345</v>
      </c>
      <c r="BE64" t="s">
        <v>345</v>
      </c>
      <c r="BF64" t="s">
        <v>345</v>
      </c>
      <c r="BG64" t="s">
        <v>345</v>
      </c>
      <c r="BH64" t="s">
        <v>345</v>
      </c>
      <c r="BI64" t="s">
        <v>345</v>
      </c>
      <c r="BJ64" t="s">
        <v>345</v>
      </c>
      <c r="BK64" t="s">
        <v>345</v>
      </c>
      <c r="BL64" t="s">
        <v>345</v>
      </c>
      <c r="BM64" t="s">
        <v>345</v>
      </c>
      <c r="BN64" t="s">
        <v>345</v>
      </c>
      <c r="BO64" t="s">
        <v>345</v>
      </c>
      <c r="BP64" t="s">
        <v>345</v>
      </c>
      <c r="BQ64" t="s">
        <v>345</v>
      </c>
      <c r="BR64" t="s">
        <v>345</v>
      </c>
      <c r="BS64" t="s">
        <v>345</v>
      </c>
      <c r="BT64" t="s">
        <v>345</v>
      </c>
      <c r="BU64" t="s">
        <v>345</v>
      </c>
      <c r="BV64" t="s">
        <v>345</v>
      </c>
      <c r="BW64">
        <v>0</v>
      </c>
      <c r="BX64">
        <v>0</v>
      </c>
      <c r="BY64">
        <v>180</v>
      </c>
      <c r="BZ64">
        <v>2715</v>
      </c>
      <c r="CA64">
        <v>0</v>
      </c>
      <c r="CB64">
        <v>0</v>
      </c>
      <c r="CC64">
        <v>0</v>
      </c>
      <c r="CD64">
        <v>0</v>
      </c>
      <c r="CE64">
        <v>16273</v>
      </c>
      <c r="CF64">
        <v>22802</v>
      </c>
      <c r="CG64">
        <v>0</v>
      </c>
      <c r="CH64">
        <v>0</v>
      </c>
      <c r="CI64">
        <v>10565</v>
      </c>
      <c r="CJ64">
        <v>47403</v>
      </c>
      <c r="CK64">
        <v>0</v>
      </c>
      <c r="CL64">
        <v>0</v>
      </c>
      <c r="CM64">
        <v>0</v>
      </c>
      <c r="CN64">
        <v>1553</v>
      </c>
      <c r="CO64">
        <v>0</v>
      </c>
      <c r="CP64">
        <v>51912</v>
      </c>
      <c r="CQ64">
        <v>0</v>
      </c>
      <c r="CR64">
        <v>568</v>
      </c>
      <c r="CS64">
        <v>0</v>
      </c>
      <c r="CT64">
        <v>70973</v>
      </c>
      <c r="CU64">
        <v>1261</v>
      </c>
      <c r="CV64">
        <v>0</v>
      </c>
      <c r="CW64">
        <v>98</v>
      </c>
      <c r="CX64">
        <v>818</v>
      </c>
      <c r="CY64">
        <v>60022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 t="s">
        <v>345</v>
      </c>
      <c r="DG64" t="s">
        <v>345</v>
      </c>
      <c r="DH64" t="s">
        <v>919</v>
      </c>
      <c r="DI64" t="s">
        <v>920</v>
      </c>
      <c r="DJ64" t="s">
        <v>345</v>
      </c>
      <c r="DK64" t="s">
        <v>345</v>
      </c>
      <c r="DL64" t="s">
        <v>345</v>
      </c>
      <c r="DM64" t="s">
        <v>345</v>
      </c>
      <c r="DN64" t="s">
        <v>454</v>
      </c>
      <c r="DO64" t="s">
        <v>360</v>
      </c>
      <c r="DP64" t="s">
        <v>345</v>
      </c>
      <c r="DQ64" t="s">
        <v>345</v>
      </c>
      <c r="DR64" t="s">
        <v>345</v>
      </c>
      <c r="DS64" t="s">
        <v>437</v>
      </c>
      <c r="DT64" t="s">
        <v>345</v>
      </c>
      <c r="DU64" t="s">
        <v>345</v>
      </c>
      <c r="DV64" t="s">
        <v>345</v>
      </c>
      <c r="DW64" t="s">
        <v>482</v>
      </c>
      <c r="DX64" t="s">
        <v>345</v>
      </c>
      <c r="DY64" t="s">
        <v>921</v>
      </c>
      <c r="DZ64" t="s">
        <v>346</v>
      </c>
      <c r="EA64" t="s">
        <v>922</v>
      </c>
      <c r="EB64" t="s">
        <v>345</v>
      </c>
      <c r="EC64" t="s">
        <v>561</v>
      </c>
      <c r="ED64" t="s">
        <v>868</v>
      </c>
      <c r="EE64" t="s">
        <v>345</v>
      </c>
      <c r="EF64" t="s">
        <v>562</v>
      </c>
      <c r="EG64" t="s">
        <v>923</v>
      </c>
      <c r="EH64" t="s">
        <v>432</v>
      </c>
      <c r="EI64" t="s">
        <v>345</v>
      </c>
      <c r="EJ64" t="s">
        <v>345</v>
      </c>
      <c r="EK64" t="s">
        <v>345</v>
      </c>
      <c r="EL64" t="s">
        <v>345</v>
      </c>
      <c r="EM64" t="s">
        <v>345</v>
      </c>
      <c r="EN64" t="s">
        <v>345</v>
      </c>
      <c r="EO64">
        <v>0</v>
      </c>
      <c r="EP64">
        <v>0</v>
      </c>
      <c r="EQ64">
        <v>10</v>
      </c>
      <c r="ER64">
        <v>84</v>
      </c>
      <c r="ES64">
        <v>0</v>
      </c>
      <c r="ET64">
        <v>0</v>
      </c>
      <c r="EU64">
        <v>0</v>
      </c>
      <c r="EV64">
        <v>0</v>
      </c>
      <c r="EW64">
        <v>114</v>
      </c>
      <c r="EX64">
        <v>2</v>
      </c>
      <c r="EY64">
        <v>0</v>
      </c>
      <c r="EZ64">
        <v>0</v>
      </c>
      <c r="FA64">
        <v>0</v>
      </c>
      <c r="FB64">
        <v>217</v>
      </c>
      <c r="FC64">
        <v>0</v>
      </c>
      <c r="FD64">
        <v>0</v>
      </c>
      <c r="FE64">
        <v>0</v>
      </c>
      <c r="FF64">
        <v>17</v>
      </c>
      <c r="FG64">
        <v>0</v>
      </c>
      <c r="FH64">
        <v>3411</v>
      </c>
      <c r="FI64">
        <v>10</v>
      </c>
      <c r="FJ64">
        <v>161</v>
      </c>
      <c r="FK64">
        <v>0</v>
      </c>
      <c r="FL64">
        <v>13591</v>
      </c>
      <c r="FM64">
        <v>650</v>
      </c>
      <c r="FN64">
        <v>0</v>
      </c>
      <c r="FO64">
        <v>3</v>
      </c>
      <c r="FP64">
        <v>98</v>
      </c>
      <c r="FQ64">
        <v>87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0</v>
      </c>
      <c r="HE64">
        <v>0</v>
      </c>
      <c r="HF64">
        <v>0</v>
      </c>
      <c r="HG64">
        <v>0</v>
      </c>
      <c r="HH64">
        <v>0</v>
      </c>
      <c r="HI64">
        <v>190</v>
      </c>
      <c r="HJ64">
        <v>2799</v>
      </c>
      <c r="HK64">
        <v>0</v>
      </c>
      <c r="HL64">
        <v>0</v>
      </c>
      <c r="HM64">
        <v>0</v>
      </c>
      <c r="HN64">
        <v>0</v>
      </c>
      <c r="HO64">
        <v>16387</v>
      </c>
      <c r="HP64">
        <v>22804</v>
      </c>
      <c r="HQ64">
        <v>0</v>
      </c>
      <c r="HR64">
        <v>0</v>
      </c>
      <c r="HS64">
        <v>10565</v>
      </c>
      <c r="HT64">
        <v>47620</v>
      </c>
      <c r="HU64">
        <v>0</v>
      </c>
      <c r="HV64">
        <v>0</v>
      </c>
      <c r="HW64">
        <v>0</v>
      </c>
      <c r="HX64">
        <v>1570</v>
      </c>
      <c r="HY64">
        <v>0</v>
      </c>
      <c r="HZ64">
        <v>55323</v>
      </c>
      <c r="IA64">
        <v>10</v>
      </c>
      <c r="IB64">
        <v>729</v>
      </c>
      <c r="IC64">
        <v>0</v>
      </c>
      <c r="ID64">
        <v>84564</v>
      </c>
      <c r="IE64">
        <v>1911</v>
      </c>
      <c r="IF64">
        <v>0</v>
      </c>
      <c r="IG64">
        <v>101</v>
      </c>
      <c r="IH64">
        <v>916</v>
      </c>
      <c r="II64">
        <v>60110</v>
      </c>
      <c r="IJ64">
        <v>0</v>
      </c>
      <c r="IK64">
        <v>0</v>
      </c>
      <c r="IL64">
        <v>0</v>
      </c>
      <c r="IM64">
        <v>0</v>
      </c>
      <c r="IN64">
        <v>0</v>
      </c>
      <c r="IO64">
        <v>0</v>
      </c>
      <c r="IP64">
        <v>0</v>
      </c>
      <c r="IQ64">
        <v>0</v>
      </c>
      <c r="IR64" s="32">
        <v>97400</v>
      </c>
      <c r="IS64" s="32">
        <v>799016</v>
      </c>
      <c r="IT64">
        <v>0</v>
      </c>
      <c r="IU64">
        <v>0</v>
      </c>
      <c r="IV64">
        <v>0</v>
      </c>
      <c r="IW64">
        <v>0</v>
      </c>
      <c r="IX64" s="32">
        <v>115140</v>
      </c>
      <c r="IY64" s="32">
        <v>137314</v>
      </c>
      <c r="IZ64">
        <v>0</v>
      </c>
      <c r="JA64">
        <v>0</v>
      </c>
      <c r="JB64" s="32">
        <v>57805</v>
      </c>
      <c r="JC64" s="32">
        <v>551952</v>
      </c>
      <c r="JD64">
        <v>0</v>
      </c>
      <c r="JE64">
        <v>0</v>
      </c>
      <c r="JF64">
        <v>0</v>
      </c>
      <c r="JG64" s="32">
        <v>762753</v>
      </c>
      <c r="JH64">
        <v>0</v>
      </c>
      <c r="JI64" s="32">
        <v>1314470</v>
      </c>
      <c r="JJ64" s="32">
        <v>96900</v>
      </c>
      <c r="JK64" s="32">
        <v>2042436</v>
      </c>
      <c r="JL64">
        <v>0</v>
      </c>
      <c r="JM64" s="32">
        <v>1373400</v>
      </c>
      <c r="JN64" s="32">
        <v>1593646</v>
      </c>
      <c r="JO64">
        <v>0</v>
      </c>
      <c r="JP64" s="32">
        <v>2650297</v>
      </c>
      <c r="JQ64" s="32">
        <v>1588293</v>
      </c>
      <c r="JR64" s="32">
        <v>607055</v>
      </c>
      <c r="JS64">
        <v>0</v>
      </c>
      <c r="JT64">
        <v>0</v>
      </c>
      <c r="JU64">
        <v>0</v>
      </c>
      <c r="JV64">
        <v>0</v>
      </c>
      <c r="JW64">
        <v>0</v>
      </c>
      <c r="JX64">
        <v>0</v>
      </c>
    </row>
    <row r="65" spans="1:284" ht="14.4" x14ac:dyDescent="0.3">
      <c r="A65" s="31">
        <v>46267</v>
      </c>
      <c r="B65">
        <v>0</v>
      </c>
      <c r="C65" t="s">
        <v>345</v>
      </c>
      <c r="D65" t="s">
        <v>346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 t="s">
        <v>345</v>
      </c>
      <c r="AO65" t="s">
        <v>345</v>
      </c>
      <c r="AP65" t="s">
        <v>345</v>
      </c>
      <c r="AQ65" t="s">
        <v>345</v>
      </c>
      <c r="AR65" t="s">
        <v>345</v>
      </c>
      <c r="AS65" t="s">
        <v>345</v>
      </c>
      <c r="AT65" t="s">
        <v>345</v>
      </c>
      <c r="AU65" t="s">
        <v>345</v>
      </c>
      <c r="AV65" t="s">
        <v>345</v>
      </c>
      <c r="AW65" t="s">
        <v>345</v>
      </c>
      <c r="AX65" t="s">
        <v>345</v>
      </c>
      <c r="AY65" t="s">
        <v>345</v>
      </c>
      <c r="AZ65" t="s">
        <v>345</v>
      </c>
      <c r="BA65" t="s">
        <v>345</v>
      </c>
      <c r="BB65" t="s">
        <v>345</v>
      </c>
      <c r="BC65" t="s">
        <v>345</v>
      </c>
      <c r="BD65" t="s">
        <v>345</v>
      </c>
      <c r="BE65" t="s">
        <v>345</v>
      </c>
      <c r="BF65" t="s">
        <v>345</v>
      </c>
      <c r="BG65" t="s">
        <v>345</v>
      </c>
      <c r="BH65" t="s">
        <v>345</v>
      </c>
      <c r="BI65" t="s">
        <v>345</v>
      </c>
      <c r="BJ65" t="s">
        <v>345</v>
      </c>
      <c r="BK65" t="s">
        <v>345</v>
      </c>
      <c r="BL65" t="s">
        <v>345</v>
      </c>
      <c r="BM65" t="s">
        <v>345</v>
      </c>
      <c r="BN65" t="s">
        <v>345</v>
      </c>
      <c r="BO65" t="s">
        <v>345</v>
      </c>
      <c r="BP65" t="s">
        <v>345</v>
      </c>
      <c r="BQ65" t="s">
        <v>345</v>
      </c>
      <c r="BR65" t="s">
        <v>345</v>
      </c>
      <c r="BS65" t="s">
        <v>345</v>
      </c>
      <c r="BT65" t="s">
        <v>345</v>
      </c>
      <c r="BU65" t="s">
        <v>345</v>
      </c>
      <c r="BV65" t="s">
        <v>345</v>
      </c>
      <c r="BW65">
        <v>0</v>
      </c>
      <c r="BX65">
        <v>0</v>
      </c>
      <c r="BY65">
        <v>235</v>
      </c>
      <c r="BZ65">
        <v>2529</v>
      </c>
      <c r="CA65">
        <v>0</v>
      </c>
      <c r="CB65">
        <v>0</v>
      </c>
      <c r="CC65">
        <v>0</v>
      </c>
      <c r="CD65">
        <v>0</v>
      </c>
      <c r="CE65">
        <v>12349</v>
      </c>
      <c r="CF65">
        <v>21290</v>
      </c>
      <c r="CG65">
        <v>0</v>
      </c>
      <c r="CH65">
        <v>0</v>
      </c>
      <c r="CI65">
        <v>10843</v>
      </c>
      <c r="CJ65">
        <v>46531</v>
      </c>
      <c r="CK65">
        <v>0</v>
      </c>
      <c r="CL65">
        <v>0</v>
      </c>
      <c r="CM65">
        <v>0</v>
      </c>
      <c r="CN65">
        <v>1309</v>
      </c>
      <c r="CO65">
        <v>0</v>
      </c>
      <c r="CP65">
        <v>52480</v>
      </c>
      <c r="CQ65">
        <v>0</v>
      </c>
      <c r="CR65">
        <v>537</v>
      </c>
      <c r="CS65">
        <v>0</v>
      </c>
      <c r="CT65">
        <v>71515</v>
      </c>
      <c r="CU65">
        <v>1255</v>
      </c>
      <c r="CV65">
        <v>0</v>
      </c>
      <c r="CW65">
        <v>93</v>
      </c>
      <c r="CX65">
        <v>825</v>
      </c>
      <c r="CY65">
        <v>64588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 t="s">
        <v>345</v>
      </c>
      <c r="DG65" t="s">
        <v>345</v>
      </c>
      <c r="DH65" t="s">
        <v>477</v>
      </c>
      <c r="DI65" t="s">
        <v>576</v>
      </c>
      <c r="DJ65" t="s">
        <v>345</v>
      </c>
      <c r="DK65" t="s">
        <v>345</v>
      </c>
      <c r="DL65" t="s">
        <v>345</v>
      </c>
      <c r="DM65" t="s">
        <v>345</v>
      </c>
      <c r="DN65" t="s">
        <v>727</v>
      </c>
      <c r="DO65" t="s">
        <v>345</v>
      </c>
      <c r="DP65" t="s">
        <v>345</v>
      </c>
      <c r="DQ65" t="s">
        <v>345</v>
      </c>
      <c r="DR65" t="s">
        <v>360</v>
      </c>
      <c r="DS65" t="s">
        <v>416</v>
      </c>
      <c r="DT65" t="s">
        <v>345</v>
      </c>
      <c r="DU65" t="s">
        <v>345</v>
      </c>
      <c r="DV65" t="s">
        <v>345</v>
      </c>
      <c r="DW65" t="s">
        <v>924</v>
      </c>
      <c r="DX65" t="s">
        <v>345</v>
      </c>
      <c r="DY65" t="s">
        <v>925</v>
      </c>
      <c r="DZ65" t="s">
        <v>346</v>
      </c>
      <c r="EA65" t="s">
        <v>926</v>
      </c>
      <c r="EB65" t="s">
        <v>345</v>
      </c>
      <c r="EC65" t="s">
        <v>927</v>
      </c>
      <c r="ED65" t="s">
        <v>928</v>
      </c>
      <c r="EE65" t="s">
        <v>345</v>
      </c>
      <c r="EF65" t="s">
        <v>929</v>
      </c>
      <c r="EG65" t="s">
        <v>362</v>
      </c>
      <c r="EH65" t="s">
        <v>448</v>
      </c>
      <c r="EI65" t="s">
        <v>345</v>
      </c>
      <c r="EJ65" t="s">
        <v>345</v>
      </c>
      <c r="EK65" t="s">
        <v>345</v>
      </c>
      <c r="EL65" t="s">
        <v>345</v>
      </c>
      <c r="EM65" t="s">
        <v>345</v>
      </c>
      <c r="EN65" t="s">
        <v>345</v>
      </c>
      <c r="EO65">
        <v>0</v>
      </c>
      <c r="EP65">
        <v>0</v>
      </c>
      <c r="EQ65">
        <v>5</v>
      </c>
      <c r="ER65">
        <v>70</v>
      </c>
      <c r="ES65">
        <v>0</v>
      </c>
      <c r="ET65">
        <v>0</v>
      </c>
      <c r="EU65">
        <v>0</v>
      </c>
      <c r="EV65">
        <v>0</v>
      </c>
      <c r="EW65">
        <v>114</v>
      </c>
      <c r="EX65">
        <v>0</v>
      </c>
      <c r="EY65">
        <v>0</v>
      </c>
      <c r="EZ65">
        <v>0</v>
      </c>
      <c r="FA65">
        <v>1</v>
      </c>
      <c r="FB65">
        <v>184</v>
      </c>
      <c r="FC65">
        <v>0</v>
      </c>
      <c r="FD65">
        <v>0</v>
      </c>
      <c r="FE65">
        <v>0</v>
      </c>
      <c r="FF65">
        <v>50</v>
      </c>
      <c r="FG65">
        <v>0</v>
      </c>
      <c r="FH65">
        <v>3117</v>
      </c>
      <c r="FI65">
        <v>13</v>
      </c>
      <c r="FJ65">
        <v>157</v>
      </c>
      <c r="FK65">
        <v>0</v>
      </c>
      <c r="FL65">
        <v>13438</v>
      </c>
      <c r="FM65">
        <v>660</v>
      </c>
      <c r="FN65">
        <v>0</v>
      </c>
      <c r="FO65">
        <v>11</v>
      </c>
      <c r="FP65">
        <v>48</v>
      </c>
      <c r="FQ65">
        <v>128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240</v>
      </c>
      <c r="HJ65">
        <v>2599</v>
      </c>
      <c r="HK65">
        <v>0</v>
      </c>
      <c r="HL65">
        <v>0</v>
      </c>
      <c r="HM65">
        <v>0</v>
      </c>
      <c r="HN65">
        <v>0</v>
      </c>
      <c r="HO65">
        <v>12463</v>
      </c>
      <c r="HP65">
        <v>21290</v>
      </c>
      <c r="HQ65">
        <v>0</v>
      </c>
      <c r="HR65">
        <v>0</v>
      </c>
      <c r="HS65">
        <v>10844</v>
      </c>
      <c r="HT65">
        <v>46715</v>
      </c>
      <c r="HU65">
        <v>0</v>
      </c>
      <c r="HV65">
        <v>0</v>
      </c>
      <c r="HW65">
        <v>0</v>
      </c>
      <c r="HX65">
        <v>1359</v>
      </c>
      <c r="HY65">
        <v>0</v>
      </c>
      <c r="HZ65">
        <v>55597</v>
      </c>
      <c r="IA65">
        <v>13</v>
      </c>
      <c r="IB65">
        <v>694</v>
      </c>
      <c r="IC65">
        <v>0</v>
      </c>
      <c r="ID65">
        <v>84953</v>
      </c>
      <c r="IE65">
        <v>1915</v>
      </c>
      <c r="IF65">
        <v>0</v>
      </c>
      <c r="IG65">
        <v>104</v>
      </c>
      <c r="IH65">
        <v>873</v>
      </c>
      <c r="II65">
        <v>64717</v>
      </c>
      <c r="IJ65">
        <v>0</v>
      </c>
      <c r="IK65">
        <v>0</v>
      </c>
      <c r="IL65">
        <v>0</v>
      </c>
      <c r="IM65">
        <v>0</v>
      </c>
      <c r="IN65">
        <v>0</v>
      </c>
      <c r="IO65">
        <v>0</v>
      </c>
      <c r="IP65">
        <v>0</v>
      </c>
      <c r="IQ65">
        <v>0</v>
      </c>
      <c r="IR65" s="32">
        <v>97321</v>
      </c>
      <c r="IS65" s="32">
        <v>938227</v>
      </c>
      <c r="IT65">
        <v>0</v>
      </c>
      <c r="IU65">
        <v>0</v>
      </c>
      <c r="IV65">
        <v>0</v>
      </c>
      <c r="IW65">
        <v>0</v>
      </c>
      <c r="IX65" s="32">
        <v>137998</v>
      </c>
      <c r="IY65" s="32">
        <v>137892</v>
      </c>
      <c r="IZ65">
        <v>0</v>
      </c>
      <c r="JA65">
        <v>0</v>
      </c>
      <c r="JB65" s="32">
        <v>62613</v>
      </c>
      <c r="JC65" s="32">
        <v>555111</v>
      </c>
      <c r="JD65">
        <v>0</v>
      </c>
      <c r="JE65">
        <v>0</v>
      </c>
      <c r="JF65">
        <v>0</v>
      </c>
      <c r="JG65" s="32">
        <v>874817</v>
      </c>
      <c r="JH65">
        <v>0</v>
      </c>
      <c r="JI65" s="32">
        <v>1287551</v>
      </c>
      <c r="JJ65" s="32">
        <v>95615</v>
      </c>
      <c r="JK65" s="32">
        <v>1956614</v>
      </c>
      <c r="JL65">
        <v>0</v>
      </c>
      <c r="JM65" s="32">
        <v>1372685</v>
      </c>
      <c r="JN65" s="32">
        <v>1622516</v>
      </c>
      <c r="JO65">
        <v>0</v>
      </c>
      <c r="JP65" s="32">
        <v>2313125</v>
      </c>
      <c r="JQ65" s="32">
        <v>1585590</v>
      </c>
      <c r="JR65" s="32">
        <v>642220</v>
      </c>
      <c r="JS65">
        <v>0</v>
      </c>
      <c r="JT65">
        <v>0</v>
      </c>
      <c r="JU65">
        <v>0</v>
      </c>
      <c r="JV65">
        <v>0</v>
      </c>
      <c r="JW65">
        <v>0</v>
      </c>
      <c r="JX65">
        <v>0</v>
      </c>
    </row>
    <row r="66" spans="1:284" ht="14.4" x14ac:dyDescent="0.3">
      <c r="A66" s="31">
        <v>46268</v>
      </c>
      <c r="B66">
        <v>0</v>
      </c>
      <c r="C66" t="s">
        <v>345</v>
      </c>
      <c r="D66" t="s">
        <v>346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3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 t="s">
        <v>345</v>
      </c>
      <c r="AO66" t="s">
        <v>345</v>
      </c>
      <c r="AP66" t="s">
        <v>345</v>
      </c>
      <c r="AQ66" t="s">
        <v>345</v>
      </c>
      <c r="AR66" t="s">
        <v>345</v>
      </c>
      <c r="AS66" t="s">
        <v>345</v>
      </c>
      <c r="AT66" t="s">
        <v>345</v>
      </c>
      <c r="AU66" t="s">
        <v>345</v>
      </c>
      <c r="AV66" t="s">
        <v>345</v>
      </c>
      <c r="AW66" t="s">
        <v>345</v>
      </c>
      <c r="AX66" t="s">
        <v>345</v>
      </c>
      <c r="AY66" t="s">
        <v>345</v>
      </c>
      <c r="AZ66" t="s">
        <v>345</v>
      </c>
      <c r="BA66" t="s">
        <v>345</v>
      </c>
      <c r="BB66" t="s">
        <v>345</v>
      </c>
      <c r="BC66" t="s">
        <v>345</v>
      </c>
      <c r="BD66" t="s">
        <v>345</v>
      </c>
      <c r="BE66" t="s">
        <v>345</v>
      </c>
      <c r="BF66" t="s">
        <v>345</v>
      </c>
      <c r="BG66" t="s">
        <v>345</v>
      </c>
      <c r="BH66" t="s">
        <v>345</v>
      </c>
      <c r="BI66" t="s">
        <v>345</v>
      </c>
      <c r="BJ66" t="s">
        <v>345</v>
      </c>
      <c r="BK66" t="s">
        <v>345</v>
      </c>
      <c r="BL66" t="s">
        <v>345</v>
      </c>
      <c r="BM66" t="s">
        <v>345</v>
      </c>
      <c r="BN66" t="s">
        <v>345</v>
      </c>
      <c r="BO66" t="s">
        <v>345</v>
      </c>
      <c r="BP66" t="s">
        <v>345</v>
      </c>
      <c r="BQ66" t="s">
        <v>345</v>
      </c>
      <c r="BR66" t="s">
        <v>345</v>
      </c>
      <c r="BS66" t="s">
        <v>345</v>
      </c>
      <c r="BT66" t="s">
        <v>345</v>
      </c>
      <c r="BU66" t="s">
        <v>345</v>
      </c>
      <c r="BV66" t="s">
        <v>345</v>
      </c>
      <c r="BW66">
        <v>0</v>
      </c>
      <c r="BX66">
        <v>0</v>
      </c>
      <c r="BY66">
        <v>280</v>
      </c>
      <c r="BZ66">
        <v>2241</v>
      </c>
      <c r="CA66">
        <v>0</v>
      </c>
      <c r="CB66">
        <v>0</v>
      </c>
      <c r="CC66">
        <v>0</v>
      </c>
      <c r="CD66">
        <v>0</v>
      </c>
      <c r="CE66">
        <v>15184</v>
      </c>
      <c r="CF66">
        <v>21908</v>
      </c>
      <c r="CG66">
        <v>0</v>
      </c>
      <c r="CH66">
        <v>0</v>
      </c>
      <c r="CI66">
        <v>9559</v>
      </c>
      <c r="CJ66">
        <v>43942</v>
      </c>
      <c r="CK66">
        <v>0</v>
      </c>
      <c r="CL66">
        <v>0</v>
      </c>
      <c r="CM66">
        <v>0</v>
      </c>
      <c r="CN66">
        <v>1255</v>
      </c>
      <c r="CO66">
        <v>0</v>
      </c>
      <c r="CP66">
        <v>51302</v>
      </c>
      <c r="CQ66">
        <v>0</v>
      </c>
      <c r="CR66">
        <v>451</v>
      </c>
      <c r="CS66">
        <v>0</v>
      </c>
      <c r="CT66">
        <v>71854</v>
      </c>
      <c r="CU66">
        <v>1185</v>
      </c>
      <c r="CV66">
        <v>0</v>
      </c>
      <c r="CW66">
        <v>101</v>
      </c>
      <c r="CX66">
        <v>830</v>
      </c>
      <c r="CY66">
        <v>64273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 t="s">
        <v>345</v>
      </c>
      <c r="DG66" t="s">
        <v>345</v>
      </c>
      <c r="DH66" t="s">
        <v>930</v>
      </c>
      <c r="DI66" t="s">
        <v>472</v>
      </c>
      <c r="DJ66" t="s">
        <v>345</v>
      </c>
      <c r="DK66" t="s">
        <v>345</v>
      </c>
      <c r="DL66" t="s">
        <v>345</v>
      </c>
      <c r="DM66" t="s">
        <v>345</v>
      </c>
      <c r="DN66" t="s">
        <v>378</v>
      </c>
      <c r="DO66" t="s">
        <v>345</v>
      </c>
      <c r="DP66" t="s">
        <v>345</v>
      </c>
      <c r="DQ66" t="s">
        <v>345</v>
      </c>
      <c r="DR66" t="s">
        <v>345</v>
      </c>
      <c r="DS66" t="s">
        <v>389</v>
      </c>
      <c r="DT66" t="s">
        <v>345</v>
      </c>
      <c r="DU66" t="s">
        <v>345</v>
      </c>
      <c r="DV66" t="s">
        <v>345</v>
      </c>
      <c r="DW66" t="s">
        <v>384</v>
      </c>
      <c r="DX66" t="s">
        <v>345</v>
      </c>
      <c r="DY66" t="s">
        <v>895</v>
      </c>
      <c r="DZ66" t="s">
        <v>346</v>
      </c>
      <c r="EA66" t="s">
        <v>931</v>
      </c>
      <c r="EB66" t="s">
        <v>345</v>
      </c>
      <c r="EC66" t="s">
        <v>932</v>
      </c>
      <c r="ED66" t="s">
        <v>933</v>
      </c>
      <c r="EE66" t="s">
        <v>345</v>
      </c>
      <c r="EF66" t="s">
        <v>716</v>
      </c>
      <c r="EG66" t="s">
        <v>593</v>
      </c>
      <c r="EH66" t="s">
        <v>377</v>
      </c>
      <c r="EI66" t="s">
        <v>345</v>
      </c>
      <c r="EJ66" t="s">
        <v>345</v>
      </c>
      <c r="EK66" t="s">
        <v>345</v>
      </c>
      <c r="EL66" t="s">
        <v>345</v>
      </c>
      <c r="EM66" t="s">
        <v>345</v>
      </c>
      <c r="EN66" t="s">
        <v>345</v>
      </c>
      <c r="EO66">
        <v>0</v>
      </c>
      <c r="EP66">
        <v>0</v>
      </c>
      <c r="EQ66">
        <v>51</v>
      </c>
      <c r="ER66">
        <v>64</v>
      </c>
      <c r="ES66">
        <v>0</v>
      </c>
      <c r="ET66">
        <v>0</v>
      </c>
      <c r="EU66">
        <v>0</v>
      </c>
      <c r="EV66">
        <v>0</v>
      </c>
      <c r="EW66">
        <v>114</v>
      </c>
      <c r="EX66">
        <v>0</v>
      </c>
      <c r="EY66">
        <v>0</v>
      </c>
      <c r="EZ66">
        <v>0</v>
      </c>
      <c r="FA66">
        <v>0</v>
      </c>
      <c r="FB66">
        <v>180</v>
      </c>
      <c r="FC66">
        <v>0</v>
      </c>
      <c r="FD66">
        <v>0</v>
      </c>
      <c r="FE66">
        <v>0</v>
      </c>
      <c r="FF66">
        <v>5</v>
      </c>
      <c r="FG66">
        <v>0</v>
      </c>
      <c r="FH66">
        <v>3118</v>
      </c>
      <c r="FI66">
        <v>7</v>
      </c>
      <c r="FJ66">
        <v>175</v>
      </c>
      <c r="FK66">
        <v>0</v>
      </c>
      <c r="FL66">
        <v>13411</v>
      </c>
      <c r="FM66">
        <v>577</v>
      </c>
      <c r="FN66">
        <v>0</v>
      </c>
      <c r="FO66">
        <v>3</v>
      </c>
      <c r="FP66">
        <v>56</v>
      </c>
      <c r="FQ66">
        <v>80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0</v>
      </c>
      <c r="GT66">
        <v>0</v>
      </c>
      <c r="GU66">
        <v>0</v>
      </c>
      <c r="GV66">
        <v>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  <c r="HF66">
        <v>0</v>
      </c>
      <c r="HG66">
        <v>0</v>
      </c>
      <c r="HH66">
        <v>0</v>
      </c>
      <c r="HI66">
        <v>331</v>
      </c>
      <c r="HJ66">
        <v>2305</v>
      </c>
      <c r="HK66">
        <v>0</v>
      </c>
      <c r="HL66">
        <v>0</v>
      </c>
      <c r="HM66">
        <v>0</v>
      </c>
      <c r="HN66">
        <v>0</v>
      </c>
      <c r="HO66">
        <v>15298</v>
      </c>
      <c r="HP66">
        <v>21908</v>
      </c>
      <c r="HQ66">
        <v>0</v>
      </c>
      <c r="HR66">
        <v>0</v>
      </c>
      <c r="HS66">
        <v>9559</v>
      </c>
      <c r="HT66">
        <v>44122</v>
      </c>
      <c r="HU66">
        <v>0</v>
      </c>
      <c r="HV66">
        <v>0</v>
      </c>
      <c r="HW66">
        <v>0</v>
      </c>
      <c r="HX66">
        <v>1260</v>
      </c>
      <c r="HY66">
        <v>0</v>
      </c>
      <c r="HZ66">
        <v>54420</v>
      </c>
      <c r="IA66">
        <v>7</v>
      </c>
      <c r="IB66">
        <v>626</v>
      </c>
      <c r="IC66">
        <v>0</v>
      </c>
      <c r="ID66">
        <v>85265</v>
      </c>
      <c r="IE66">
        <v>1762</v>
      </c>
      <c r="IF66">
        <v>0</v>
      </c>
      <c r="IG66">
        <v>104</v>
      </c>
      <c r="IH66">
        <v>886</v>
      </c>
      <c r="II66">
        <v>64356</v>
      </c>
      <c r="IJ66">
        <v>0</v>
      </c>
      <c r="IK66">
        <v>0</v>
      </c>
      <c r="IL66">
        <v>0</v>
      </c>
      <c r="IM66">
        <v>0</v>
      </c>
      <c r="IN66">
        <v>0</v>
      </c>
      <c r="IO66">
        <v>0</v>
      </c>
      <c r="IP66">
        <v>0</v>
      </c>
      <c r="IQ66">
        <v>0</v>
      </c>
      <c r="IR66" s="32">
        <v>114435</v>
      </c>
      <c r="IS66" s="32">
        <v>806898</v>
      </c>
      <c r="IT66">
        <v>0</v>
      </c>
      <c r="IU66">
        <v>0</v>
      </c>
      <c r="IV66">
        <v>0</v>
      </c>
      <c r="IW66">
        <v>0</v>
      </c>
      <c r="IX66" s="32">
        <v>132994</v>
      </c>
      <c r="IY66" s="32">
        <v>142977</v>
      </c>
      <c r="IZ66">
        <v>0</v>
      </c>
      <c r="JA66">
        <v>0</v>
      </c>
      <c r="JB66" s="32">
        <v>58456</v>
      </c>
      <c r="JC66" s="32">
        <v>565057</v>
      </c>
      <c r="JD66">
        <v>0</v>
      </c>
      <c r="JE66">
        <v>0</v>
      </c>
      <c r="JF66">
        <v>0</v>
      </c>
      <c r="JG66" s="32">
        <v>782959</v>
      </c>
      <c r="JH66">
        <v>0</v>
      </c>
      <c r="JI66" s="32">
        <v>1232192</v>
      </c>
      <c r="JJ66" s="32">
        <v>99143</v>
      </c>
      <c r="JK66" s="32">
        <v>1770018</v>
      </c>
      <c r="JL66">
        <v>0</v>
      </c>
      <c r="JM66" s="32">
        <v>1297254</v>
      </c>
      <c r="JN66" s="32">
        <v>1558143</v>
      </c>
      <c r="JO66">
        <v>0</v>
      </c>
      <c r="JP66" s="32">
        <v>2591048</v>
      </c>
      <c r="JQ66" s="32">
        <v>1605271</v>
      </c>
      <c r="JR66" s="32">
        <v>607793</v>
      </c>
      <c r="JS66">
        <v>0</v>
      </c>
      <c r="JT66">
        <v>0</v>
      </c>
      <c r="JU66">
        <v>0</v>
      </c>
      <c r="JV66">
        <v>0</v>
      </c>
      <c r="JW66">
        <v>0</v>
      </c>
      <c r="JX66">
        <v>0</v>
      </c>
    </row>
    <row r="67" spans="1:284" ht="14.4" x14ac:dyDescent="0.3">
      <c r="A67" s="31">
        <v>46269</v>
      </c>
      <c r="B67">
        <v>377713</v>
      </c>
      <c r="C67" t="s">
        <v>404</v>
      </c>
      <c r="D67" t="s">
        <v>934</v>
      </c>
      <c r="E67">
        <v>0</v>
      </c>
      <c r="F67">
        <v>0</v>
      </c>
      <c r="G67">
        <v>0</v>
      </c>
      <c r="H67">
        <v>82</v>
      </c>
      <c r="I67">
        <v>0</v>
      </c>
      <c r="J67">
        <v>0</v>
      </c>
      <c r="K67">
        <v>0</v>
      </c>
      <c r="L67">
        <v>0</v>
      </c>
      <c r="M67">
        <v>17</v>
      </c>
      <c r="N67">
        <v>271</v>
      </c>
      <c r="O67">
        <v>0</v>
      </c>
      <c r="P67">
        <v>0</v>
      </c>
      <c r="Q67">
        <v>186</v>
      </c>
      <c r="R67">
        <v>290</v>
      </c>
      <c r="S67">
        <v>0</v>
      </c>
      <c r="T67">
        <v>0</v>
      </c>
      <c r="U67">
        <v>0</v>
      </c>
      <c r="V67">
        <v>20</v>
      </c>
      <c r="W67">
        <v>0</v>
      </c>
      <c r="X67">
        <v>86</v>
      </c>
      <c r="Y67">
        <v>0</v>
      </c>
      <c r="Z67">
        <v>0</v>
      </c>
      <c r="AA67">
        <v>0</v>
      </c>
      <c r="AB67">
        <v>27</v>
      </c>
      <c r="AC67">
        <v>0</v>
      </c>
      <c r="AD67">
        <v>0</v>
      </c>
      <c r="AE67">
        <v>0</v>
      </c>
      <c r="AF67">
        <v>0</v>
      </c>
      <c r="AG67">
        <v>7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 t="s">
        <v>345</v>
      </c>
      <c r="AO67" t="s">
        <v>345</v>
      </c>
      <c r="AP67" t="s">
        <v>345</v>
      </c>
      <c r="AQ67" t="s">
        <v>412</v>
      </c>
      <c r="AR67" t="s">
        <v>345</v>
      </c>
      <c r="AS67" t="s">
        <v>345</v>
      </c>
      <c r="AT67" t="s">
        <v>345</v>
      </c>
      <c r="AU67" t="s">
        <v>345</v>
      </c>
      <c r="AV67" t="s">
        <v>377</v>
      </c>
      <c r="AW67" t="s">
        <v>783</v>
      </c>
      <c r="AX67" t="s">
        <v>345</v>
      </c>
      <c r="AY67" t="s">
        <v>345</v>
      </c>
      <c r="AZ67" t="s">
        <v>463</v>
      </c>
      <c r="BA67" t="s">
        <v>451</v>
      </c>
      <c r="BB67" t="s">
        <v>345</v>
      </c>
      <c r="BC67" t="s">
        <v>345</v>
      </c>
      <c r="BD67" t="s">
        <v>345</v>
      </c>
      <c r="BE67" t="s">
        <v>935</v>
      </c>
      <c r="BF67" t="s">
        <v>345</v>
      </c>
      <c r="BG67" t="s">
        <v>350</v>
      </c>
      <c r="BH67" t="s">
        <v>345</v>
      </c>
      <c r="BI67" t="s">
        <v>345</v>
      </c>
      <c r="BJ67" t="s">
        <v>345</v>
      </c>
      <c r="BK67" t="s">
        <v>379</v>
      </c>
      <c r="BL67" t="s">
        <v>345</v>
      </c>
      <c r="BM67" t="s">
        <v>345</v>
      </c>
      <c r="BN67" t="s">
        <v>345</v>
      </c>
      <c r="BO67" t="s">
        <v>345</v>
      </c>
      <c r="BP67" t="s">
        <v>360</v>
      </c>
      <c r="BQ67" t="s">
        <v>345</v>
      </c>
      <c r="BR67" t="s">
        <v>345</v>
      </c>
      <c r="BS67" t="s">
        <v>345</v>
      </c>
      <c r="BT67" t="s">
        <v>345</v>
      </c>
      <c r="BU67" t="s">
        <v>345</v>
      </c>
      <c r="BV67" t="s">
        <v>345</v>
      </c>
      <c r="BW67">
        <v>0</v>
      </c>
      <c r="BX67">
        <v>0</v>
      </c>
      <c r="BY67">
        <v>336</v>
      </c>
      <c r="BZ67">
        <v>2120</v>
      </c>
      <c r="CA67">
        <v>0</v>
      </c>
      <c r="CB67">
        <v>0</v>
      </c>
      <c r="CC67">
        <v>0</v>
      </c>
      <c r="CD67">
        <v>0</v>
      </c>
      <c r="CE67">
        <v>14610</v>
      </c>
      <c r="CF67">
        <v>22033</v>
      </c>
      <c r="CG67">
        <v>0</v>
      </c>
      <c r="CH67">
        <v>0</v>
      </c>
      <c r="CI67">
        <v>9609</v>
      </c>
      <c r="CJ67">
        <v>39554</v>
      </c>
      <c r="CK67">
        <v>0</v>
      </c>
      <c r="CL67">
        <v>0</v>
      </c>
      <c r="CM67">
        <v>0</v>
      </c>
      <c r="CN67">
        <v>1191</v>
      </c>
      <c r="CO67">
        <v>0</v>
      </c>
      <c r="CP67">
        <v>50489</v>
      </c>
      <c r="CQ67">
        <v>0</v>
      </c>
      <c r="CR67">
        <v>493</v>
      </c>
      <c r="CS67">
        <v>0</v>
      </c>
      <c r="CT67">
        <v>73074</v>
      </c>
      <c r="CU67">
        <v>1133</v>
      </c>
      <c r="CV67">
        <v>0</v>
      </c>
      <c r="CW67">
        <v>102</v>
      </c>
      <c r="CX67">
        <v>821</v>
      </c>
      <c r="CY67">
        <v>58286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 t="s">
        <v>345</v>
      </c>
      <c r="DG67" t="s">
        <v>345</v>
      </c>
      <c r="DH67" t="s">
        <v>936</v>
      </c>
      <c r="DI67" t="s">
        <v>798</v>
      </c>
      <c r="DJ67" t="s">
        <v>345</v>
      </c>
      <c r="DK67" t="s">
        <v>345</v>
      </c>
      <c r="DL67" t="s">
        <v>345</v>
      </c>
      <c r="DM67" t="s">
        <v>345</v>
      </c>
      <c r="DN67" t="s">
        <v>409</v>
      </c>
      <c r="DO67" t="s">
        <v>345</v>
      </c>
      <c r="DP67" t="s">
        <v>345</v>
      </c>
      <c r="DQ67" t="s">
        <v>345</v>
      </c>
      <c r="DR67" t="s">
        <v>345</v>
      </c>
      <c r="DS67" t="s">
        <v>384</v>
      </c>
      <c r="DT67" t="s">
        <v>345</v>
      </c>
      <c r="DU67" t="s">
        <v>345</v>
      </c>
      <c r="DV67" t="s">
        <v>345</v>
      </c>
      <c r="DW67" t="s">
        <v>415</v>
      </c>
      <c r="DX67" t="s">
        <v>345</v>
      </c>
      <c r="DY67" t="s">
        <v>877</v>
      </c>
      <c r="DZ67" t="s">
        <v>346</v>
      </c>
      <c r="EA67" t="s">
        <v>896</v>
      </c>
      <c r="EB67" t="s">
        <v>345</v>
      </c>
      <c r="EC67" t="s">
        <v>523</v>
      </c>
      <c r="ED67" t="s">
        <v>764</v>
      </c>
      <c r="EE67" t="s">
        <v>345</v>
      </c>
      <c r="EF67" t="s">
        <v>444</v>
      </c>
      <c r="EG67" t="s">
        <v>465</v>
      </c>
      <c r="EH67" t="s">
        <v>368</v>
      </c>
      <c r="EI67" t="s">
        <v>345</v>
      </c>
      <c r="EJ67" t="s">
        <v>345</v>
      </c>
      <c r="EK67" t="s">
        <v>345</v>
      </c>
      <c r="EL67" t="s">
        <v>345</v>
      </c>
      <c r="EM67" t="s">
        <v>345</v>
      </c>
      <c r="EN67" t="s">
        <v>345</v>
      </c>
      <c r="EO67">
        <v>0</v>
      </c>
      <c r="EP67">
        <v>0</v>
      </c>
      <c r="EQ67">
        <v>51</v>
      </c>
      <c r="ER67">
        <v>60</v>
      </c>
      <c r="ES67">
        <v>0</v>
      </c>
      <c r="ET67">
        <v>0</v>
      </c>
      <c r="EU67">
        <v>0</v>
      </c>
      <c r="EV67">
        <v>0</v>
      </c>
      <c r="EW67">
        <v>115</v>
      </c>
      <c r="EX67">
        <v>0</v>
      </c>
      <c r="EY67">
        <v>0</v>
      </c>
      <c r="EZ67">
        <v>0</v>
      </c>
      <c r="FA67">
        <v>0</v>
      </c>
      <c r="FB67">
        <v>159</v>
      </c>
      <c r="FC67">
        <v>0</v>
      </c>
      <c r="FD67">
        <v>0</v>
      </c>
      <c r="FE67">
        <v>0</v>
      </c>
      <c r="FF67">
        <v>16</v>
      </c>
      <c r="FG67">
        <v>0</v>
      </c>
      <c r="FH67">
        <v>3093</v>
      </c>
      <c r="FI67">
        <v>7</v>
      </c>
      <c r="FJ67">
        <v>168</v>
      </c>
      <c r="FK67">
        <v>0</v>
      </c>
      <c r="FL67">
        <v>13596</v>
      </c>
      <c r="FM67">
        <v>568</v>
      </c>
      <c r="FN67">
        <v>0</v>
      </c>
      <c r="FO67">
        <v>7</v>
      </c>
      <c r="FP67">
        <v>55</v>
      </c>
      <c r="FQ67">
        <v>63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0</v>
      </c>
      <c r="HG67">
        <v>0</v>
      </c>
      <c r="HH67">
        <v>0</v>
      </c>
      <c r="HI67">
        <v>387</v>
      </c>
      <c r="HJ67">
        <v>2262</v>
      </c>
      <c r="HK67">
        <v>0</v>
      </c>
      <c r="HL67">
        <v>0</v>
      </c>
      <c r="HM67">
        <v>0</v>
      </c>
      <c r="HN67">
        <v>0</v>
      </c>
      <c r="HO67">
        <v>14742</v>
      </c>
      <c r="HP67">
        <v>22304</v>
      </c>
      <c r="HQ67">
        <v>0</v>
      </c>
      <c r="HR67">
        <v>0</v>
      </c>
      <c r="HS67">
        <v>9795</v>
      </c>
      <c r="HT67">
        <v>40003</v>
      </c>
      <c r="HU67">
        <v>0</v>
      </c>
      <c r="HV67">
        <v>0</v>
      </c>
      <c r="HW67">
        <v>0</v>
      </c>
      <c r="HX67">
        <v>1227</v>
      </c>
      <c r="HY67">
        <v>0</v>
      </c>
      <c r="HZ67">
        <v>53668</v>
      </c>
      <c r="IA67">
        <v>7</v>
      </c>
      <c r="IB67">
        <v>661</v>
      </c>
      <c r="IC67">
        <v>0</v>
      </c>
      <c r="ID67">
        <v>86697</v>
      </c>
      <c r="IE67">
        <v>1701</v>
      </c>
      <c r="IF67">
        <v>0</v>
      </c>
      <c r="IG67">
        <v>109</v>
      </c>
      <c r="IH67">
        <v>876</v>
      </c>
      <c r="II67">
        <v>58356</v>
      </c>
      <c r="IJ67">
        <v>0</v>
      </c>
      <c r="IK67">
        <v>0</v>
      </c>
      <c r="IL67">
        <v>0</v>
      </c>
      <c r="IM67">
        <v>0</v>
      </c>
      <c r="IN67">
        <v>0</v>
      </c>
      <c r="IO67">
        <v>0</v>
      </c>
      <c r="IP67">
        <v>0</v>
      </c>
      <c r="IQ67">
        <v>0</v>
      </c>
      <c r="IR67" s="32">
        <v>115801</v>
      </c>
      <c r="IS67" s="32">
        <v>718586</v>
      </c>
      <c r="IT67">
        <v>0</v>
      </c>
      <c r="IU67">
        <v>0</v>
      </c>
      <c r="IV67">
        <v>0</v>
      </c>
      <c r="IW67">
        <v>0</v>
      </c>
      <c r="IX67" s="32">
        <v>107692</v>
      </c>
      <c r="IY67" s="32">
        <v>112150</v>
      </c>
      <c r="IZ67">
        <v>0</v>
      </c>
      <c r="JA67">
        <v>0</v>
      </c>
      <c r="JB67" s="32">
        <v>56327</v>
      </c>
      <c r="JC67" s="32">
        <v>574172</v>
      </c>
      <c r="JD67">
        <v>0</v>
      </c>
      <c r="JE67">
        <v>0</v>
      </c>
      <c r="JF67">
        <v>0</v>
      </c>
      <c r="JG67" s="32">
        <v>784090</v>
      </c>
      <c r="JH67">
        <v>0</v>
      </c>
      <c r="JI67" s="32">
        <v>1203356</v>
      </c>
      <c r="JJ67" s="32">
        <v>116286</v>
      </c>
      <c r="JK67" s="32">
        <v>1835065</v>
      </c>
      <c r="JL67">
        <v>0</v>
      </c>
      <c r="JM67" s="32">
        <v>1297953</v>
      </c>
      <c r="JN67" s="32">
        <v>1559169</v>
      </c>
      <c r="JO67">
        <v>0</v>
      </c>
      <c r="JP67" s="32">
        <v>2444560</v>
      </c>
      <c r="JQ67" s="32">
        <v>1543019</v>
      </c>
      <c r="JR67" s="32">
        <v>570084</v>
      </c>
      <c r="JS67">
        <v>0</v>
      </c>
      <c r="JT67">
        <v>0</v>
      </c>
      <c r="JU67">
        <v>0</v>
      </c>
      <c r="JV67">
        <v>0</v>
      </c>
      <c r="JW67">
        <v>0</v>
      </c>
      <c r="JX67">
        <v>0</v>
      </c>
    </row>
    <row r="68" spans="1:284" ht="14.4" x14ac:dyDescent="0.3">
      <c r="A68" s="31">
        <v>46270</v>
      </c>
      <c r="B68">
        <v>0</v>
      </c>
      <c r="C68" t="s">
        <v>345</v>
      </c>
      <c r="D68" t="s">
        <v>346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 t="s">
        <v>345</v>
      </c>
      <c r="AO68" t="s">
        <v>345</v>
      </c>
      <c r="AP68" t="s">
        <v>345</v>
      </c>
      <c r="AQ68" t="s">
        <v>345</v>
      </c>
      <c r="AR68" t="s">
        <v>345</v>
      </c>
      <c r="AS68" t="s">
        <v>345</v>
      </c>
      <c r="AT68" t="s">
        <v>345</v>
      </c>
      <c r="AU68" t="s">
        <v>345</v>
      </c>
      <c r="AV68" t="s">
        <v>345</v>
      </c>
      <c r="AW68" t="s">
        <v>345</v>
      </c>
      <c r="AX68" t="s">
        <v>345</v>
      </c>
      <c r="AY68" t="s">
        <v>345</v>
      </c>
      <c r="AZ68" t="s">
        <v>345</v>
      </c>
      <c r="BA68" t="s">
        <v>345</v>
      </c>
      <c r="BB68" t="s">
        <v>345</v>
      </c>
      <c r="BC68" t="s">
        <v>345</v>
      </c>
      <c r="BD68" t="s">
        <v>345</v>
      </c>
      <c r="BE68" t="s">
        <v>345</v>
      </c>
      <c r="BF68" t="s">
        <v>345</v>
      </c>
      <c r="BG68" t="s">
        <v>345</v>
      </c>
      <c r="BH68" t="s">
        <v>345</v>
      </c>
      <c r="BI68" t="s">
        <v>345</v>
      </c>
      <c r="BJ68" t="s">
        <v>345</v>
      </c>
      <c r="BK68" t="s">
        <v>345</v>
      </c>
      <c r="BL68" t="s">
        <v>345</v>
      </c>
      <c r="BM68" t="s">
        <v>345</v>
      </c>
      <c r="BN68" t="s">
        <v>345</v>
      </c>
      <c r="BO68" t="s">
        <v>345</v>
      </c>
      <c r="BP68" t="s">
        <v>345</v>
      </c>
      <c r="BQ68" t="s">
        <v>345</v>
      </c>
      <c r="BR68" t="s">
        <v>345</v>
      </c>
      <c r="BS68" t="s">
        <v>345</v>
      </c>
      <c r="BT68" t="s">
        <v>345</v>
      </c>
      <c r="BU68" t="s">
        <v>345</v>
      </c>
      <c r="BV68" t="s">
        <v>345</v>
      </c>
      <c r="BW68">
        <v>0</v>
      </c>
      <c r="BX68">
        <v>0</v>
      </c>
      <c r="BY68">
        <v>384</v>
      </c>
      <c r="BZ68">
        <v>1535</v>
      </c>
      <c r="CA68">
        <v>0</v>
      </c>
      <c r="CB68">
        <v>0</v>
      </c>
      <c r="CC68">
        <v>0</v>
      </c>
      <c r="CD68">
        <v>0</v>
      </c>
      <c r="CE68">
        <v>10335</v>
      </c>
      <c r="CF68">
        <v>20605</v>
      </c>
      <c r="CG68">
        <v>0</v>
      </c>
      <c r="CH68">
        <v>0</v>
      </c>
      <c r="CI68">
        <v>9669</v>
      </c>
      <c r="CJ68">
        <v>32380</v>
      </c>
      <c r="CK68">
        <v>0</v>
      </c>
      <c r="CL68">
        <v>0</v>
      </c>
      <c r="CM68">
        <v>0</v>
      </c>
      <c r="CN68">
        <v>704</v>
      </c>
      <c r="CO68">
        <v>0</v>
      </c>
      <c r="CP68">
        <v>51125</v>
      </c>
      <c r="CQ68">
        <v>0</v>
      </c>
      <c r="CR68">
        <v>292</v>
      </c>
      <c r="CS68">
        <v>0</v>
      </c>
      <c r="CT68">
        <v>72534</v>
      </c>
      <c r="CU68">
        <v>1202</v>
      </c>
      <c r="CV68">
        <v>0</v>
      </c>
      <c r="CW68">
        <v>82</v>
      </c>
      <c r="CX68">
        <v>846</v>
      </c>
      <c r="CY68">
        <v>69452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 t="s">
        <v>345</v>
      </c>
      <c r="DG68" t="s">
        <v>345</v>
      </c>
      <c r="DH68" t="s">
        <v>937</v>
      </c>
      <c r="DI68" t="s">
        <v>351</v>
      </c>
      <c r="DJ68" t="s">
        <v>345</v>
      </c>
      <c r="DK68" t="s">
        <v>345</v>
      </c>
      <c r="DL68" t="s">
        <v>345</v>
      </c>
      <c r="DM68" t="s">
        <v>345</v>
      </c>
      <c r="DN68" t="s">
        <v>894</v>
      </c>
      <c r="DO68" t="s">
        <v>345</v>
      </c>
      <c r="DP68" t="s">
        <v>345</v>
      </c>
      <c r="DQ68" t="s">
        <v>345</v>
      </c>
      <c r="DR68" t="s">
        <v>345</v>
      </c>
      <c r="DS68" t="s">
        <v>405</v>
      </c>
      <c r="DT68" t="s">
        <v>345</v>
      </c>
      <c r="DU68" t="s">
        <v>345</v>
      </c>
      <c r="DV68" t="s">
        <v>345</v>
      </c>
      <c r="DW68" t="s">
        <v>353</v>
      </c>
      <c r="DX68" t="s">
        <v>345</v>
      </c>
      <c r="DY68" t="s">
        <v>938</v>
      </c>
      <c r="DZ68" t="s">
        <v>346</v>
      </c>
      <c r="EA68" t="s">
        <v>939</v>
      </c>
      <c r="EB68" t="s">
        <v>345</v>
      </c>
      <c r="EC68" t="s">
        <v>940</v>
      </c>
      <c r="ED68" t="s">
        <v>941</v>
      </c>
      <c r="EE68" t="s">
        <v>345</v>
      </c>
      <c r="EF68" t="s">
        <v>345</v>
      </c>
      <c r="EG68" t="s">
        <v>557</v>
      </c>
      <c r="EH68" t="s">
        <v>397</v>
      </c>
      <c r="EI68" t="s">
        <v>345</v>
      </c>
      <c r="EJ68" t="s">
        <v>345</v>
      </c>
      <c r="EK68" t="s">
        <v>345</v>
      </c>
      <c r="EL68" t="s">
        <v>345</v>
      </c>
      <c r="EM68" t="s">
        <v>345</v>
      </c>
      <c r="EN68" t="s">
        <v>345</v>
      </c>
      <c r="EO68">
        <v>0</v>
      </c>
      <c r="EP68">
        <v>0</v>
      </c>
      <c r="EQ68">
        <v>85</v>
      </c>
      <c r="ER68">
        <v>8</v>
      </c>
      <c r="ES68">
        <v>0</v>
      </c>
      <c r="ET68">
        <v>0</v>
      </c>
      <c r="EU68">
        <v>0</v>
      </c>
      <c r="EV68">
        <v>0</v>
      </c>
      <c r="EW68">
        <v>114</v>
      </c>
      <c r="EX68">
        <v>0</v>
      </c>
      <c r="EY68">
        <v>0</v>
      </c>
      <c r="EZ68">
        <v>0</v>
      </c>
      <c r="FA68">
        <v>0</v>
      </c>
      <c r="FB68">
        <v>120</v>
      </c>
      <c r="FC68">
        <v>0</v>
      </c>
      <c r="FD68">
        <v>0</v>
      </c>
      <c r="FE68">
        <v>0</v>
      </c>
      <c r="FF68">
        <v>6</v>
      </c>
      <c r="FG68">
        <v>0</v>
      </c>
      <c r="FH68">
        <v>3079</v>
      </c>
      <c r="FI68">
        <v>3</v>
      </c>
      <c r="FJ68">
        <v>166</v>
      </c>
      <c r="FK68">
        <v>0</v>
      </c>
      <c r="FL68">
        <v>13650</v>
      </c>
      <c r="FM68">
        <v>479</v>
      </c>
      <c r="FN68">
        <v>0</v>
      </c>
      <c r="FO68">
        <v>0</v>
      </c>
      <c r="FP68">
        <v>48</v>
      </c>
      <c r="FQ68">
        <v>16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0</v>
      </c>
      <c r="HG68">
        <v>0</v>
      </c>
      <c r="HH68">
        <v>0</v>
      </c>
      <c r="HI68">
        <v>469</v>
      </c>
      <c r="HJ68">
        <v>1543</v>
      </c>
      <c r="HK68">
        <v>0</v>
      </c>
      <c r="HL68">
        <v>0</v>
      </c>
      <c r="HM68">
        <v>0</v>
      </c>
      <c r="HN68">
        <v>0</v>
      </c>
      <c r="HO68">
        <v>10449</v>
      </c>
      <c r="HP68">
        <v>20605</v>
      </c>
      <c r="HQ68">
        <v>0</v>
      </c>
      <c r="HR68">
        <v>0</v>
      </c>
      <c r="HS68">
        <v>9669</v>
      </c>
      <c r="HT68">
        <v>32500</v>
      </c>
      <c r="HU68">
        <v>0</v>
      </c>
      <c r="HV68">
        <v>0</v>
      </c>
      <c r="HW68">
        <v>0</v>
      </c>
      <c r="HX68">
        <v>710</v>
      </c>
      <c r="HY68">
        <v>0</v>
      </c>
      <c r="HZ68">
        <v>54204</v>
      </c>
      <c r="IA68">
        <v>3</v>
      </c>
      <c r="IB68">
        <v>458</v>
      </c>
      <c r="IC68">
        <v>0</v>
      </c>
      <c r="ID68">
        <v>86184</v>
      </c>
      <c r="IE68">
        <v>1681</v>
      </c>
      <c r="IF68">
        <v>0</v>
      </c>
      <c r="IG68">
        <v>82</v>
      </c>
      <c r="IH68">
        <v>894</v>
      </c>
      <c r="II68">
        <v>69469</v>
      </c>
      <c r="IJ68">
        <v>0</v>
      </c>
      <c r="IK68">
        <v>0</v>
      </c>
      <c r="IL68">
        <v>0</v>
      </c>
      <c r="IM68">
        <v>0</v>
      </c>
      <c r="IN68">
        <v>0</v>
      </c>
      <c r="IO68">
        <v>0</v>
      </c>
      <c r="IP68">
        <v>0</v>
      </c>
      <c r="IQ68">
        <v>0</v>
      </c>
      <c r="IR68" s="32">
        <v>89945</v>
      </c>
      <c r="IS68" s="32">
        <v>783894</v>
      </c>
      <c r="IT68">
        <v>0</v>
      </c>
      <c r="IU68">
        <v>0</v>
      </c>
      <c r="IV68">
        <v>0</v>
      </c>
      <c r="IW68">
        <v>0</v>
      </c>
      <c r="IX68" s="32">
        <v>156177</v>
      </c>
      <c r="IY68" s="32">
        <v>134815</v>
      </c>
      <c r="IZ68">
        <v>0</v>
      </c>
      <c r="JA68">
        <v>0</v>
      </c>
      <c r="JB68" s="32">
        <v>56583</v>
      </c>
      <c r="JC68" s="32">
        <v>494121</v>
      </c>
      <c r="JD68">
        <v>0</v>
      </c>
      <c r="JE68">
        <v>0</v>
      </c>
      <c r="JF68">
        <v>0</v>
      </c>
      <c r="JG68" s="32">
        <v>517683</v>
      </c>
      <c r="JH68">
        <v>0</v>
      </c>
      <c r="JI68" s="32">
        <v>1141225</v>
      </c>
      <c r="JJ68" s="32">
        <v>94333</v>
      </c>
      <c r="JK68" s="32">
        <v>1630828</v>
      </c>
      <c r="JL68">
        <v>0</v>
      </c>
      <c r="JM68" s="32">
        <v>1147042</v>
      </c>
      <c r="JN68" s="32">
        <v>1502451</v>
      </c>
      <c r="JO68">
        <v>0</v>
      </c>
      <c r="JP68" s="32">
        <v>2375463</v>
      </c>
      <c r="JQ68" s="32">
        <v>1476785</v>
      </c>
      <c r="JR68" s="32">
        <v>507693</v>
      </c>
      <c r="JS68">
        <v>0</v>
      </c>
      <c r="JT68">
        <v>0</v>
      </c>
      <c r="JU68">
        <v>0</v>
      </c>
      <c r="JV68">
        <v>0</v>
      </c>
      <c r="JW68">
        <v>0</v>
      </c>
      <c r="JX68">
        <v>0</v>
      </c>
    </row>
    <row r="69" spans="1:284" ht="14.4" x14ac:dyDescent="0.3">
      <c r="A69" s="31">
        <v>46271</v>
      </c>
      <c r="B69">
        <v>0</v>
      </c>
      <c r="C69" t="s">
        <v>345</v>
      </c>
      <c r="D69" t="s">
        <v>346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1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 t="s">
        <v>345</v>
      </c>
      <c r="AO69" t="s">
        <v>345</v>
      </c>
      <c r="AP69" t="s">
        <v>345</v>
      </c>
      <c r="AQ69" t="s">
        <v>345</v>
      </c>
      <c r="AR69" t="s">
        <v>345</v>
      </c>
      <c r="AS69" t="s">
        <v>345</v>
      </c>
      <c r="AT69" t="s">
        <v>345</v>
      </c>
      <c r="AU69" t="s">
        <v>345</v>
      </c>
      <c r="AV69" t="s">
        <v>345</v>
      </c>
      <c r="AW69" t="s">
        <v>345</v>
      </c>
      <c r="AX69" t="s">
        <v>345</v>
      </c>
      <c r="AY69" t="s">
        <v>345</v>
      </c>
      <c r="AZ69" t="s">
        <v>345</v>
      </c>
      <c r="BA69" t="s">
        <v>345</v>
      </c>
      <c r="BB69" t="s">
        <v>345</v>
      </c>
      <c r="BC69" t="s">
        <v>345</v>
      </c>
      <c r="BD69" t="s">
        <v>345</v>
      </c>
      <c r="BE69" t="s">
        <v>345</v>
      </c>
      <c r="BF69" t="s">
        <v>345</v>
      </c>
      <c r="BG69" t="s">
        <v>345</v>
      </c>
      <c r="BH69" t="s">
        <v>345</v>
      </c>
      <c r="BI69" t="s">
        <v>345</v>
      </c>
      <c r="BJ69" t="s">
        <v>345</v>
      </c>
      <c r="BK69" t="s">
        <v>345</v>
      </c>
      <c r="BL69" t="s">
        <v>345</v>
      </c>
      <c r="BM69" t="s">
        <v>345</v>
      </c>
      <c r="BN69" t="s">
        <v>345</v>
      </c>
      <c r="BO69" t="s">
        <v>345</v>
      </c>
      <c r="BP69" t="s">
        <v>345</v>
      </c>
      <c r="BQ69" t="s">
        <v>345</v>
      </c>
      <c r="BR69" t="s">
        <v>345</v>
      </c>
      <c r="BS69" t="s">
        <v>345</v>
      </c>
      <c r="BT69" t="s">
        <v>345</v>
      </c>
      <c r="BU69" t="s">
        <v>345</v>
      </c>
      <c r="BV69" t="s">
        <v>345</v>
      </c>
      <c r="BW69">
        <v>0</v>
      </c>
      <c r="BX69">
        <v>0</v>
      </c>
      <c r="BY69">
        <v>412</v>
      </c>
      <c r="BZ69">
        <v>1340</v>
      </c>
      <c r="CA69">
        <v>0</v>
      </c>
      <c r="CB69">
        <v>0</v>
      </c>
      <c r="CC69">
        <v>0</v>
      </c>
      <c r="CD69">
        <v>0</v>
      </c>
      <c r="CE69">
        <v>10058</v>
      </c>
      <c r="CF69">
        <v>18189</v>
      </c>
      <c r="CG69">
        <v>0</v>
      </c>
      <c r="CH69">
        <v>0</v>
      </c>
      <c r="CI69">
        <v>9010</v>
      </c>
      <c r="CJ69">
        <v>29898</v>
      </c>
      <c r="CK69">
        <v>0</v>
      </c>
      <c r="CL69">
        <v>0</v>
      </c>
      <c r="CM69">
        <v>0</v>
      </c>
      <c r="CN69">
        <v>551</v>
      </c>
      <c r="CO69">
        <v>0</v>
      </c>
      <c r="CP69">
        <v>49664</v>
      </c>
      <c r="CQ69">
        <v>0</v>
      </c>
      <c r="CR69">
        <v>210</v>
      </c>
      <c r="CS69">
        <v>0</v>
      </c>
      <c r="CT69">
        <v>70792</v>
      </c>
      <c r="CU69">
        <v>1129</v>
      </c>
      <c r="CV69">
        <v>0</v>
      </c>
      <c r="CW69">
        <v>42</v>
      </c>
      <c r="CX69">
        <v>815</v>
      </c>
      <c r="CY69">
        <v>61981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 t="s">
        <v>345</v>
      </c>
      <c r="DG69" t="s">
        <v>345</v>
      </c>
      <c r="DH69" t="s">
        <v>942</v>
      </c>
      <c r="DI69" t="s">
        <v>625</v>
      </c>
      <c r="DJ69" t="s">
        <v>345</v>
      </c>
      <c r="DK69" t="s">
        <v>345</v>
      </c>
      <c r="DL69" t="s">
        <v>345</v>
      </c>
      <c r="DM69" t="s">
        <v>345</v>
      </c>
      <c r="DN69" t="s">
        <v>388</v>
      </c>
      <c r="DO69" t="s">
        <v>360</v>
      </c>
      <c r="DP69" t="s">
        <v>345</v>
      </c>
      <c r="DQ69" t="s">
        <v>345</v>
      </c>
      <c r="DR69" t="s">
        <v>345</v>
      </c>
      <c r="DS69" t="s">
        <v>403</v>
      </c>
      <c r="DT69" t="s">
        <v>345</v>
      </c>
      <c r="DU69" t="s">
        <v>345</v>
      </c>
      <c r="DV69" t="s">
        <v>345</v>
      </c>
      <c r="DW69" t="s">
        <v>615</v>
      </c>
      <c r="DX69" t="s">
        <v>345</v>
      </c>
      <c r="DY69" t="s">
        <v>577</v>
      </c>
      <c r="DZ69" t="s">
        <v>346</v>
      </c>
      <c r="EA69" t="s">
        <v>555</v>
      </c>
      <c r="EB69" t="s">
        <v>345</v>
      </c>
      <c r="EC69" t="s">
        <v>530</v>
      </c>
      <c r="ED69" t="s">
        <v>943</v>
      </c>
      <c r="EE69" t="s">
        <v>345</v>
      </c>
      <c r="EF69" t="s">
        <v>345</v>
      </c>
      <c r="EG69" t="s">
        <v>944</v>
      </c>
      <c r="EH69" t="s">
        <v>373</v>
      </c>
      <c r="EI69" t="s">
        <v>345</v>
      </c>
      <c r="EJ69" t="s">
        <v>345</v>
      </c>
      <c r="EK69" t="s">
        <v>345</v>
      </c>
      <c r="EL69" t="s">
        <v>345</v>
      </c>
      <c r="EM69" t="s">
        <v>345</v>
      </c>
      <c r="EN69" t="s">
        <v>345</v>
      </c>
      <c r="EO69">
        <v>0</v>
      </c>
      <c r="EP69">
        <v>0</v>
      </c>
      <c r="EQ69">
        <v>52</v>
      </c>
      <c r="ER69">
        <v>32</v>
      </c>
      <c r="ES69">
        <v>0</v>
      </c>
      <c r="ET69">
        <v>0</v>
      </c>
      <c r="EU69">
        <v>0</v>
      </c>
      <c r="EV69">
        <v>0</v>
      </c>
      <c r="EW69">
        <v>114</v>
      </c>
      <c r="EX69">
        <v>1</v>
      </c>
      <c r="EY69">
        <v>0</v>
      </c>
      <c r="EZ69">
        <v>0</v>
      </c>
      <c r="FA69">
        <v>0</v>
      </c>
      <c r="FB69">
        <v>70</v>
      </c>
      <c r="FC69">
        <v>0</v>
      </c>
      <c r="FD69">
        <v>0</v>
      </c>
      <c r="FE69">
        <v>0</v>
      </c>
      <c r="FF69">
        <v>10</v>
      </c>
      <c r="FG69">
        <v>0</v>
      </c>
      <c r="FH69">
        <v>3052</v>
      </c>
      <c r="FI69">
        <v>2</v>
      </c>
      <c r="FJ69">
        <v>165</v>
      </c>
      <c r="FK69">
        <v>0</v>
      </c>
      <c r="FL69">
        <v>13576</v>
      </c>
      <c r="FM69">
        <v>441</v>
      </c>
      <c r="FN69">
        <v>0</v>
      </c>
      <c r="FO69">
        <v>0</v>
      </c>
      <c r="FP69">
        <v>36</v>
      </c>
      <c r="FQ69">
        <v>110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464</v>
      </c>
      <c r="HJ69">
        <v>1372</v>
      </c>
      <c r="HK69">
        <v>0</v>
      </c>
      <c r="HL69">
        <v>0</v>
      </c>
      <c r="HM69">
        <v>0</v>
      </c>
      <c r="HN69">
        <v>0</v>
      </c>
      <c r="HO69">
        <v>10172</v>
      </c>
      <c r="HP69">
        <v>18190</v>
      </c>
      <c r="HQ69">
        <v>0</v>
      </c>
      <c r="HR69">
        <v>0</v>
      </c>
      <c r="HS69">
        <v>9010</v>
      </c>
      <c r="HT69">
        <v>29968</v>
      </c>
      <c r="HU69">
        <v>0</v>
      </c>
      <c r="HV69">
        <v>0</v>
      </c>
      <c r="HW69">
        <v>0</v>
      </c>
      <c r="HX69">
        <v>561</v>
      </c>
      <c r="HY69">
        <v>0</v>
      </c>
      <c r="HZ69">
        <v>52716</v>
      </c>
      <c r="IA69">
        <v>2</v>
      </c>
      <c r="IB69">
        <v>375</v>
      </c>
      <c r="IC69">
        <v>0</v>
      </c>
      <c r="ID69">
        <v>84368</v>
      </c>
      <c r="IE69">
        <v>1570</v>
      </c>
      <c r="IF69">
        <v>0</v>
      </c>
      <c r="IG69">
        <v>42</v>
      </c>
      <c r="IH69">
        <v>851</v>
      </c>
      <c r="II69">
        <v>62092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 s="32">
        <v>100830</v>
      </c>
      <c r="IS69" s="32">
        <v>690815</v>
      </c>
      <c r="IT69">
        <v>0</v>
      </c>
      <c r="IU69">
        <v>0</v>
      </c>
      <c r="IV69">
        <v>0</v>
      </c>
      <c r="IW69">
        <v>0</v>
      </c>
      <c r="IX69" s="32">
        <v>140226</v>
      </c>
      <c r="IY69" s="32">
        <v>138988</v>
      </c>
      <c r="IZ69">
        <v>0</v>
      </c>
      <c r="JA69">
        <v>0</v>
      </c>
      <c r="JB69" s="32">
        <v>55318</v>
      </c>
      <c r="JC69" s="32">
        <v>493384</v>
      </c>
      <c r="JD69">
        <v>0</v>
      </c>
      <c r="JE69">
        <v>0</v>
      </c>
      <c r="JF69">
        <v>0</v>
      </c>
      <c r="JG69" s="32">
        <v>607223</v>
      </c>
      <c r="JH69">
        <v>0</v>
      </c>
      <c r="JI69" s="32">
        <v>1116954</v>
      </c>
      <c r="JJ69" s="32">
        <v>99500</v>
      </c>
      <c r="JK69" s="32">
        <v>1460267</v>
      </c>
      <c r="JL69">
        <v>0</v>
      </c>
      <c r="JM69" s="32">
        <v>1098695</v>
      </c>
      <c r="JN69" s="32">
        <v>1494294</v>
      </c>
      <c r="JO69">
        <v>0</v>
      </c>
      <c r="JP69" s="32">
        <v>2627690</v>
      </c>
      <c r="JQ69" s="32">
        <v>1435557</v>
      </c>
      <c r="JR69" s="32">
        <v>600013</v>
      </c>
      <c r="JS69">
        <v>0</v>
      </c>
      <c r="JT69">
        <v>0</v>
      </c>
      <c r="JU69">
        <v>0</v>
      </c>
      <c r="JV69">
        <v>0</v>
      </c>
      <c r="JW69">
        <v>0</v>
      </c>
      <c r="JX69">
        <v>0</v>
      </c>
    </row>
    <row r="70" spans="1:284" ht="14.4" x14ac:dyDescent="0.3">
      <c r="A70" s="31">
        <v>46272</v>
      </c>
      <c r="B70">
        <v>178455</v>
      </c>
      <c r="C70" t="s">
        <v>460</v>
      </c>
      <c r="D70" t="s">
        <v>945</v>
      </c>
      <c r="E70">
        <v>0</v>
      </c>
      <c r="F70">
        <v>0</v>
      </c>
      <c r="G70">
        <v>0</v>
      </c>
      <c r="H70">
        <v>107</v>
      </c>
      <c r="I70">
        <v>0</v>
      </c>
      <c r="J70">
        <v>0</v>
      </c>
      <c r="K70">
        <v>0</v>
      </c>
      <c r="L70">
        <v>0</v>
      </c>
      <c r="M70">
        <v>318</v>
      </c>
      <c r="N70">
        <v>26</v>
      </c>
      <c r="O70">
        <v>0</v>
      </c>
      <c r="P70">
        <v>0</v>
      </c>
      <c r="Q70">
        <v>173</v>
      </c>
      <c r="R70">
        <v>298</v>
      </c>
      <c r="S70">
        <v>0</v>
      </c>
      <c r="T70">
        <v>0</v>
      </c>
      <c r="U70">
        <v>0</v>
      </c>
      <c r="V70">
        <v>33</v>
      </c>
      <c r="W70">
        <v>0</v>
      </c>
      <c r="X70">
        <v>492</v>
      </c>
      <c r="Y70">
        <v>0</v>
      </c>
      <c r="Z70">
        <v>0</v>
      </c>
      <c r="AA70">
        <v>0</v>
      </c>
      <c r="AB70">
        <v>253</v>
      </c>
      <c r="AC70">
        <v>1</v>
      </c>
      <c r="AD70">
        <v>0</v>
      </c>
      <c r="AE70">
        <v>0</v>
      </c>
      <c r="AF70">
        <v>1</v>
      </c>
      <c r="AG70">
        <v>2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 t="s">
        <v>345</v>
      </c>
      <c r="AO70" t="s">
        <v>345</v>
      </c>
      <c r="AP70" t="s">
        <v>345</v>
      </c>
      <c r="AQ70" t="s">
        <v>787</v>
      </c>
      <c r="AR70" t="s">
        <v>345</v>
      </c>
      <c r="AS70" t="s">
        <v>345</v>
      </c>
      <c r="AT70" t="s">
        <v>345</v>
      </c>
      <c r="AU70" t="s">
        <v>345</v>
      </c>
      <c r="AV70" t="s">
        <v>434</v>
      </c>
      <c r="AW70" t="s">
        <v>368</v>
      </c>
      <c r="AX70" t="s">
        <v>345</v>
      </c>
      <c r="AY70" t="s">
        <v>345</v>
      </c>
      <c r="AZ70" t="s">
        <v>515</v>
      </c>
      <c r="BA70" t="s">
        <v>728</v>
      </c>
      <c r="BB70" t="s">
        <v>345</v>
      </c>
      <c r="BC70" t="s">
        <v>345</v>
      </c>
      <c r="BD70" t="s">
        <v>345</v>
      </c>
      <c r="BE70" t="s">
        <v>564</v>
      </c>
      <c r="BF70" t="s">
        <v>345</v>
      </c>
      <c r="BG70" t="s">
        <v>372</v>
      </c>
      <c r="BH70" t="s">
        <v>345</v>
      </c>
      <c r="BI70" t="s">
        <v>345</v>
      </c>
      <c r="BJ70" t="s">
        <v>345</v>
      </c>
      <c r="BK70" t="s">
        <v>400</v>
      </c>
      <c r="BL70" t="s">
        <v>352</v>
      </c>
      <c r="BM70" t="s">
        <v>345</v>
      </c>
      <c r="BN70" t="s">
        <v>345</v>
      </c>
      <c r="BO70" t="s">
        <v>377</v>
      </c>
      <c r="BP70" t="s">
        <v>345</v>
      </c>
      <c r="BQ70" t="s">
        <v>345</v>
      </c>
      <c r="BR70" t="s">
        <v>345</v>
      </c>
      <c r="BS70" t="s">
        <v>345</v>
      </c>
      <c r="BT70" t="s">
        <v>345</v>
      </c>
      <c r="BU70" t="s">
        <v>345</v>
      </c>
      <c r="BV70" t="s">
        <v>345</v>
      </c>
      <c r="BW70">
        <v>0</v>
      </c>
      <c r="BX70">
        <v>0</v>
      </c>
      <c r="BY70">
        <v>497</v>
      </c>
      <c r="BZ70">
        <v>2323</v>
      </c>
      <c r="CA70">
        <v>0</v>
      </c>
      <c r="CB70">
        <v>0</v>
      </c>
      <c r="CC70">
        <v>0</v>
      </c>
      <c r="CD70">
        <v>0</v>
      </c>
      <c r="CE70">
        <v>15817</v>
      </c>
      <c r="CF70">
        <v>24187</v>
      </c>
      <c r="CG70">
        <v>0</v>
      </c>
      <c r="CH70">
        <v>0</v>
      </c>
      <c r="CI70">
        <v>12960</v>
      </c>
      <c r="CJ70">
        <v>47882</v>
      </c>
      <c r="CK70">
        <v>0</v>
      </c>
      <c r="CL70">
        <v>0</v>
      </c>
      <c r="CM70">
        <v>0</v>
      </c>
      <c r="CN70">
        <v>1378</v>
      </c>
      <c r="CO70">
        <v>0</v>
      </c>
      <c r="CP70">
        <v>51865</v>
      </c>
      <c r="CQ70">
        <v>0</v>
      </c>
      <c r="CR70">
        <v>497</v>
      </c>
      <c r="CS70">
        <v>0</v>
      </c>
      <c r="CT70">
        <v>74416</v>
      </c>
      <c r="CU70">
        <v>1120</v>
      </c>
      <c r="CV70">
        <v>0</v>
      </c>
      <c r="CW70">
        <v>103</v>
      </c>
      <c r="CX70">
        <v>821</v>
      </c>
      <c r="CY70">
        <v>66502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 t="s">
        <v>345</v>
      </c>
      <c r="DG70" t="s">
        <v>345</v>
      </c>
      <c r="DH70" t="s">
        <v>946</v>
      </c>
      <c r="DI70" t="s">
        <v>947</v>
      </c>
      <c r="DJ70" t="s">
        <v>345</v>
      </c>
      <c r="DK70" t="s">
        <v>345</v>
      </c>
      <c r="DL70" t="s">
        <v>345</v>
      </c>
      <c r="DM70" t="s">
        <v>345</v>
      </c>
      <c r="DN70" t="s">
        <v>454</v>
      </c>
      <c r="DO70" t="s">
        <v>345</v>
      </c>
      <c r="DP70" t="s">
        <v>345</v>
      </c>
      <c r="DQ70" t="s">
        <v>345</v>
      </c>
      <c r="DR70" t="s">
        <v>345</v>
      </c>
      <c r="DS70" t="s">
        <v>417</v>
      </c>
      <c r="DT70" t="s">
        <v>345</v>
      </c>
      <c r="DU70" t="s">
        <v>345</v>
      </c>
      <c r="DV70" t="s">
        <v>345</v>
      </c>
      <c r="DW70" t="s">
        <v>563</v>
      </c>
      <c r="DX70" t="s">
        <v>345</v>
      </c>
      <c r="DY70" t="s">
        <v>948</v>
      </c>
      <c r="DZ70" t="s">
        <v>346</v>
      </c>
      <c r="EA70" t="s">
        <v>949</v>
      </c>
      <c r="EB70" t="s">
        <v>345</v>
      </c>
      <c r="EC70" t="s">
        <v>950</v>
      </c>
      <c r="ED70" t="s">
        <v>951</v>
      </c>
      <c r="EE70" t="s">
        <v>345</v>
      </c>
      <c r="EF70" t="s">
        <v>362</v>
      </c>
      <c r="EG70" t="s">
        <v>952</v>
      </c>
      <c r="EH70" t="s">
        <v>448</v>
      </c>
      <c r="EI70" t="s">
        <v>345</v>
      </c>
      <c r="EJ70" t="s">
        <v>345</v>
      </c>
      <c r="EK70" t="s">
        <v>345</v>
      </c>
      <c r="EL70" t="s">
        <v>345</v>
      </c>
      <c r="EM70" t="s">
        <v>345</v>
      </c>
      <c r="EN70" t="s">
        <v>345</v>
      </c>
      <c r="EO70">
        <v>0</v>
      </c>
      <c r="EP70">
        <v>0</v>
      </c>
      <c r="EQ70">
        <v>76</v>
      </c>
      <c r="ER70">
        <v>116</v>
      </c>
      <c r="ES70">
        <v>0</v>
      </c>
      <c r="ET70">
        <v>0</v>
      </c>
      <c r="EU70">
        <v>0</v>
      </c>
      <c r="EV70">
        <v>0</v>
      </c>
      <c r="EW70">
        <v>114</v>
      </c>
      <c r="EX70">
        <v>0</v>
      </c>
      <c r="EY70">
        <v>0</v>
      </c>
      <c r="EZ70">
        <v>0</v>
      </c>
      <c r="FA70">
        <v>0</v>
      </c>
      <c r="FB70">
        <v>72</v>
      </c>
      <c r="FC70">
        <v>0</v>
      </c>
      <c r="FD70">
        <v>0</v>
      </c>
      <c r="FE70">
        <v>0</v>
      </c>
      <c r="FF70">
        <v>14</v>
      </c>
      <c r="FG70">
        <v>0</v>
      </c>
      <c r="FH70">
        <v>3016</v>
      </c>
      <c r="FI70">
        <v>6</v>
      </c>
      <c r="FJ70">
        <v>185</v>
      </c>
      <c r="FK70">
        <v>0</v>
      </c>
      <c r="FL70">
        <v>14158</v>
      </c>
      <c r="FM70">
        <v>391</v>
      </c>
      <c r="FN70">
        <v>0</v>
      </c>
      <c r="FO70">
        <v>6</v>
      </c>
      <c r="FP70">
        <v>41</v>
      </c>
      <c r="FQ70">
        <v>136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0</v>
      </c>
      <c r="HI70">
        <v>573</v>
      </c>
      <c r="HJ70">
        <v>2546</v>
      </c>
      <c r="HK70">
        <v>0</v>
      </c>
      <c r="HL70">
        <v>0</v>
      </c>
      <c r="HM70">
        <v>0</v>
      </c>
      <c r="HN70">
        <v>0</v>
      </c>
      <c r="HO70">
        <v>16249</v>
      </c>
      <c r="HP70">
        <v>24213</v>
      </c>
      <c r="HQ70">
        <v>0</v>
      </c>
      <c r="HR70">
        <v>0</v>
      </c>
      <c r="HS70">
        <v>13133</v>
      </c>
      <c r="HT70">
        <v>48252</v>
      </c>
      <c r="HU70">
        <v>0</v>
      </c>
      <c r="HV70">
        <v>0</v>
      </c>
      <c r="HW70">
        <v>0</v>
      </c>
      <c r="HX70">
        <v>1425</v>
      </c>
      <c r="HY70">
        <v>0</v>
      </c>
      <c r="HZ70">
        <v>55373</v>
      </c>
      <c r="IA70">
        <v>6</v>
      </c>
      <c r="IB70">
        <v>682</v>
      </c>
      <c r="IC70">
        <v>0</v>
      </c>
      <c r="ID70">
        <v>88827</v>
      </c>
      <c r="IE70">
        <v>1512</v>
      </c>
      <c r="IF70">
        <v>0</v>
      </c>
      <c r="IG70">
        <v>109</v>
      </c>
      <c r="IH70">
        <v>863</v>
      </c>
      <c r="II70">
        <v>66640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 s="32">
        <v>89839</v>
      </c>
      <c r="IS70" s="32">
        <v>1145606</v>
      </c>
      <c r="IT70">
        <v>0</v>
      </c>
      <c r="IU70">
        <v>0</v>
      </c>
      <c r="IV70">
        <v>0</v>
      </c>
      <c r="IW70">
        <v>0</v>
      </c>
      <c r="IX70" s="32">
        <v>107118</v>
      </c>
      <c r="IY70" s="32">
        <v>113512</v>
      </c>
      <c r="IZ70">
        <v>0</v>
      </c>
      <c r="JA70">
        <v>0</v>
      </c>
      <c r="JB70" s="32">
        <v>54796</v>
      </c>
      <c r="JC70" s="32">
        <v>498548</v>
      </c>
      <c r="JD70">
        <v>0</v>
      </c>
      <c r="JE70">
        <v>0</v>
      </c>
      <c r="JF70">
        <v>0</v>
      </c>
      <c r="JG70" s="32">
        <v>1198591</v>
      </c>
      <c r="JH70">
        <v>0</v>
      </c>
      <c r="JI70" s="32">
        <v>1176590</v>
      </c>
      <c r="JJ70" s="32">
        <v>91500</v>
      </c>
      <c r="JK70" s="32">
        <v>1757007</v>
      </c>
      <c r="JL70">
        <v>0</v>
      </c>
      <c r="JM70" s="32">
        <v>1215639</v>
      </c>
      <c r="JN70" s="32">
        <v>1548188</v>
      </c>
      <c r="JO70">
        <v>0</v>
      </c>
      <c r="JP70" s="32">
        <v>2467899</v>
      </c>
      <c r="JQ70" s="32">
        <v>1511927</v>
      </c>
      <c r="JR70" s="32">
        <v>634771</v>
      </c>
      <c r="JS70">
        <v>0</v>
      </c>
      <c r="JT70">
        <v>0</v>
      </c>
      <c r="JU70">
        <v>0</v>
      </c>
      <c r="JV70">
        <v>0</v>
      </c>
      <c r="JW70">
        <v>0</v>
      </c>
      <c r="JX70">
        <v>0</v>
      </c>
    </row>
    <row r="71" spans="1:284" ht="14.4" x14ac:dyDescent="0.3">
      <c r="A71" s="31">
        <v>46273</v>
      </c>
      <c r="B71">
        <v>0</v>
      </c>
      <c r="C71" t="s">
        <v>345</v>
      </c>
      <c r="D71" t="s">
        <v>346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2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 t="s">
        <v>345</v>
      </c>
      <c r="AO71" t="s">
        <v>345</v>
      </c>
      <c r="AP71" t="s">
        <v>345</v>
      </c>
      <c r="AQ71" t="s">
        <v>345</v>
      </c>
      <c r="AR71" t="s">
        <v>345</v>
      </c>
      <c r="AS71" t="s">
        <v>345</v>
      </c>
      <c r="AT71" t="s">
        <v>345</v>
      </c>
      <c r="AU71" t="s">
        <v>345</v>
      </c>
      <c r="AV71" t="s">
        <v>345</v>
      </c>
      <c r="AW71" t="s">
        <v>345</v>
      </c>
      <c r="AX71" t="s">
        <v>345</v>
      </c>
      <c r="AY71" t="s">
        <v>345</v>
      </c>
      <c r="AZ71" t="s">
        <v>345</v>
      </c>
      <c r="BA71" t="s">
        <v>345</v>
      </c>
      <c r="BB71" t="s">
        <v>345</v>
      </c>
      <c r="BC71" t="s">
        <v>345</v>
      </c>
      <c r="BD71" t="s">
        <v>345</v>
      </c>
      <c r="BE71" t="s">
        <v>345</v>
      </c>
      <c r="BF71" t="s">
        <v>345</v>
      </c>
      <c r="BG71" t="s">
        <v>345</v>
      </c>
      <c r="BH71" t="s">
        <v>345</v>
      </c>
      <c r="BI71" t="s">
        <v>345</v>
      </c>
      <c r="BJ71" t="s">
        <v>345</v>
      </c>
      <c r="BK71" t="s">
        <v>345</v>
      </c>
      <c r="BL71" t="s">
        <v>345</v>
      </c>
      <c r="BM71" t="s">
        <v>345</v>
      </c>
      <c r="BN71" t="s">
        <v>345</v>
      </c>
      <c r="BO71" t="s">
        <v>345</v>
      </c>
      <c r="BP71" t="s">
        <v>345</v>
      </c>
      <c r="BQ71" t="s">
        <v>345</v>
      </c>
      <c r="BR71" t="s">
        <v>345</v>
      </c>
      <c r="BS71" t="s">
        <v>345</v>
      </c>
      <c r="BT71" t="s">
        <v>345</v>
      </c>
      <c r="BU71" t="s">
        <v>345</v>
      </c>
      <c r="BV71" t="s">
        <v>345</v>
      </c>
      <c r="BW71">
        <v>0</v>
      </c>
      <c r="BX71">
        <v>0</v>
      </c>
      <c r="BY71">
        <v>599</v>
      </c>
      <c r="BZ71">
        <v>2314</v>
      </c>
      <c r="CA71">
        <v>0</v>
      </c>
      <c r="CB71">
        <v>0</v>
      </c>
      <c r="CC71">
        <v>0</v>
      </c>
      <c r="CD71">
        <v>0</v>
      </c>
      <c r="CE71">
        <v>13512</v>
      </c>
      <c r="CF71">
        <v>21861</v>
      </c>
      <c r="CG71">
        <v>0</v>
      </c>
      <c r="CH71">
        <v>0</v>
      </c>
      <c r="CI71">
        <v>13184</v>
      </c>
      <c r="CJ71">
        <v>49312</v>
      </c>
      <c r="CK71">
        <v>0</v>
      </c>
      <c r="CL71">
        <v>0</v>
      </c>
      <c r="CM71">
        <v>0</v>
      </c>
      <c r="CN71">
        <v>1422</v>
      </c>
      <c r="CO71">
        <v>0</v>
      </c>
      <c r="CP71">
        <v>51303</v>
      </c>
      <c r="CQ71">
        <v>0</v>
      </c>
      <c r="CR71">
        <v>471</v>
      </c>
      <c r="CS71">
        <v>0</v>
      </c>
      <c r="CT71">
        <v>73743</v>
      </c>
      <c r="CU71">
        <v>1175</v>
      </c>
      <c r="CV71">
        <v>0</v>
      </c>
      <c r="CW71">
        <v>94</v>
      </c>
      <c r="CX71">
        <v>808</v>
      </c>
      <c r="CY71">
        <v>64405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 t="s">
        <v>345</v>
      </c>
      <c r="DG71" t="s">
        <v>345</v>
      </c>
      <c r="DH71" t="s">
        <v>953</v>
      </c>
      <c r="DI71" t="s">
        <v>798</v>
      </c>
      <c r="DJ71" t="s">
        <v>345</v>
      </c>
      <c r="DK71" t="s">
        <v>345</v>
      </c>
      <c r="DL71" t="s">
        <v>345</v>
      </c>
      <c r="DM71" t="s">
        <v>345</v>
      </c>
      <c r="DN71" t="s">
        <v>480</v>
      </c>
      <c r="DO71" t="s">
        <v>345</v>
      </c>
      <c r="DP71" t="s">
        <v>345</v>
      </c>
      <c r="DQ71" t="s">
        <v>345</v>
      </c>
      <c r="DR71" t="s">
        <v>345</v>
      </c>
      <c r="DS71" t="s">
        <v>357</v>
      </c>
      <c r="DT71" t="s">
        <v>345</v>
      </c>
      <c r="DU71" t="s">
        <v>345</v>
      </c>
      <c r="DV71" t="s">
        <v>345</v>
      </c>
      <c r="DW71" t="s">
        <v>395</v>
      </c>
      <c r="DX71" t="s">
        <v>345</v>
      </c>
      <c r="DY71" t="s">
        <v>954</v>
      </c>
      <c r="DZ71" t="s">
        <v>346</v>
      </c>
      <c r="EA71" t="s">
        <v>955</v>
      </c>
      <c r="EB71" t="s">
        <v>345</v>
      </c>
      <c r="EC71" t="s">
        <v>956</v>
      </c>
      <c r="ED71" t="s">
        <v>957</v>
      </c>
      <c r="EE71" t="s">
        <v>345</v>
      </c>
      <c r="EF71" t="s">
        <v>958</v>
      </c>
      <c r="EG71" t="s">
        <v>959</v>
      </c>
      <c r="EH71" t="s">
        <v>348</v>
      </c>
      <c r="EI71" t="s">
        <v>345</v>
      </c>
      <c r="EJ71" t="s">
        <v>345</v>
      </c>
      <c r="EK71" t="s">
        <v>345</v>
      </c>
      <c r="EL71" t="s">
        <v>345</v>
      </c>
      <c r="EM71" t="s">
        <v>345</v>
      </c>
      <c r="EN71" t="s">
        <v>345</v>
      </c>
      <c r="EO71">
        <v>0</v>
      </c>
      <c r="EP71">
        <v>0</v>
      </c>
      <c r="EQ71">
        <v>121</v>
      </c>
      <c r="ER71">
        <v>63</v>
      </c>
      <c r="ES71">
        <v>0</v>
      </c>
      <c r="ET71">
        <v>0</v>
      </c>
      <c r="EU71">
        <v>0</v>
      </c>
      <c r="EV71">
        <v>0</v>
      </c>
      <c r="EW71">
        <v>142</v>
      </c>
      <c r="EX71">
        <v>1</v>
      </c>
      <c r="EY71">
        <v>0</v>
      </c>
      <c r="EZ71">
        <v>0</v>
      </c>
      <c r="FA71">
        <v>0</v>
      </c>
      <c r="FB71">
        <v>167</v>
      </c>
      <c r="FC71">
        <v>0</v>
      </c>
      <c r="FD71">
        <v>0</v>
      </c>
      <c r="FE71">
        <v>0</v>
      </c>
      <c r="FF71">
        <v>7</v>
      </c>
      <c r="FG71">
        <v>0</v>
      </c>
      <c r="FH71">
        <v>3042</v>
      </c>
      <c r="FI71">
        <v>5</v>
      </c>
      <c r="FJ71">
        <v>209</v>
      </c>
      <c r="FK71">
        <v>0</v>
      </c>
      <c r="FL71">
        <v>13965</v>
      </c>
      <c r="FM71">
        <v>407</v>
      </c>
      <c r="FN71">
        <v>0</v>
      </c>
      <c r="FO71">
        <v>7</v>
      </c>
      <c r="FP71">
        <v>82</v>
      </c>
      <c r="FQ71">
        <v>112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720</v>
      </c>
      <c r="HJ71">
        <v>2377</v>
      </c>
      <c r="HK71">
        <v>0</v>
      </c>
      <c r="HL71">
        <v>0</v>
      </c>
      <c r="HM71">
        <v>0</v>
      </c>
      <c r="HN71">
        <v>0</v>
      </c>
      <c r="HO71">
        <v>13654</v>
      </c>
      <c r="HP71">
        <v>21862</v>
      </c>
      <c r="HQ71">
        <v>0</v>
      </c>
      <c r="HR71">
        <v>0</v>
      </c>
      <c r="HS71">
        <v>13184</v>
      </c>
      <c r="HT71">
        <v>49479</v>
      </c>
      <c r="HU71">
        <v>0</v>
      </c>
      <c r="HV71">
        <v>0</v>
      </c>
      <c r="HW71">
        <v>0</v>
      </c>
      <c r="HX71">
        <v>1429</v>
      </c>
      <c r="HY71">
        <v>0</v>
      </c>
      <c r="HZ71">
        <v>54345</v>
      </c>
      <c r="IA71">
        <v>5</v>
      </c>
      <c r="IB71">
        <v>680</v>
      </c>
      <c r="IC71">
        <v>0</v>
      </c>
      <c r="ID71">
        <v>87708</v>
      </c>
      <c r="IE71">
        <v>1582</v>
      </c>
      <c r="IF71">
        <v>0</v>
      </c>
      <c r="IG71">
        <v>101</v>
      </c>
      <c r="IH71">
        <v>890</v>
      </c>
      <c r="II71">
        <v>64519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 s="32">
        <v>92665</v>
      </c>
      <c r="IS71" s="32">
        <v>731715</v>
      </c>
      <c r="IT71">
        <v>0</v>
      </c>
      <c r="IU71">
        <v>0</v>
      </c>
      <c r="IV71">
        <v>0</v>
      </c>
      <c r="IW71">
        <v>0</v>
      </c>
      <c r="IX71" s="32">
        <v>110533</v>
      </c>
      <c r="IY71" s="32">
        <v>114461</v>
      </c>
      <c r="IZ71">
        <v>0</v>
      </c>
      <c r="JA71">
        <v>0</v>
      </c>
      <c r="JB71" s="32">
        <v>55323</v>
      </c>
      <c r="JC71" s="32">
        <v>536400</v>
      </c>
      <c r="JD71">
        <v>0</v>
      </c>
      <c r="JE71">
        <v>0</v>
      </c>
      <c r="JF71">
        <v>0</v>
      </c>
      <c r="JG71" s="32">
        <v>704521</v>
      </c>
      <c r="JH71">
        <v>0</v>
      </c>
      <c r="JI71" s="32">
        <v>1222505</v>
      </c>
      <c r="JJ71" s="32">
        <v>102400</v>
      </c>
      <c r="JK71" s="32">
        <v>1755385</v>
      </c>
      <c r="JL71">
        <v>0</v>
      </c>
      <c r="JM71" s="32">
        <v>1263243</v>
      </c>
      <c r="JN71" s="32">
        <v>1567875</v>
      </c>
      <c r="JO71">
        <v>0</v>
      </c>
      <c r="JP71" s="32">
        <v>2613911</v>
      </c>
      <c r="JQ71" s="32">
        <v>1533334</v>
      </c>
      <c r="JR71" s="32">
        <v>603478</v>
      </c>
      <c r="JS71">
        <v>0</v>
      </c>
      <c r="JT71">
        <v>0</v>
      </c>
      <c r="JU71">
        <v>0</v>
      </c>
      <c r="JV71">
        <v>0</v>
      </c>
      <c r="JW71">
        <v>0</v>
      </c>
      <c r="JX71">
        <v>0</v>
      </c>
    </row>
    <row r="72" spans="1:284" ht="14.4" x14ac:dyDescent="0.3">
      <c r="A72" s="31">
        <v>46274</v>
      </c>
      <c r="B72">
        <v>0</v>
      </c>
      <c r="C72" t="s">
        <v>345</v>
      </c>
      <c r="D72" t="s">
        <v>346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 t="s">
        <v>345</v>
      </c>
      <c r="AO72" t="s">
        <v>345</v>
      </c>
      <c r="AP72" t="s">
        <v>345</v>
      </c>
      <c r="AQ72" t="s">
        <v>345</v>
      </c>
      <c r="AR72" t="s">
        <v>345</v>
      </c>
      <c r="AS72" t="s">
        <v>345</v>
      </c>
      <c r="AT72" t="s">
        <v>345</v>
      </c>
      <c r="AU72" t="s">
        <v>345</v>
      </c>
      <c r="AV72" t="s">
        <v>345</v>
      </c>
      <c r="AW72" t="s">
        <v>345</v>
      </c>
      <c r="AX72" t="s">
        <v>345</v>
      </c>
      <c r="AY72" t="s">
        <v>345</v>
      </c>
      <c r="AZ72" t="s">
        <v>345</v>
      </c>
      <c r="BA72" t="s">
        <v>345</v>
      </c>
      <c r="BB72" t="s">
        <v>345</v>
      </c>
      <c r="BC72" t="s">
        <v>345</v>
      </c>
      <c r="BD72" t="s">
        <v>345</v>
      </c>
      <c r="BE72" t="s">
        <v>352</v>
      </c>
      <c r="BF72" t="s">
        <v>345</v>
      </c>
      <c r="BG72" t="s">
        <v>345</v>
      </c>
      <c r="BH72" t="s">
        <v>345</v>
      </c>
      <c r="BI72" t="s">
        <v>345</v>
      </c>
      <c r="BJ72" t="s">
        <v>345</v>
      </c>
      <c r="BK72" t="s">
        <v>345</v>
      </c>
      <c r="BL72" t="s">
        <v>345</v>
      </c>
      <c r="BM72" t="s">
        <v>345</v>
      </c>
      <c r="BN72" t="s">
        <v>345</v>
      </c>
      <c r="BO72" t="s">
        <v>345</v>
      </c>
      <c r="BP72" t="s">
        <v>345</v>
      </c>
      <c r="BQ72" t="s">
        <v>345</v>
      </c>
      <c r="BR72" t="s">
        <v>345</v>
      </c>
      <c r="BS72" t="s">
        <v>345</v>
      </c>
      <c r="BT72" t="s">
        <v>345</v>
      </c>
      <c r="BU72" t="s">
        <v>345</v>
      </c>
      <c r="BV72" t="s">
        <v>345</v>
      </c>
      <c r="BW72">
        <v>0</v>
      </c>
      <c r="BX72">
        <v>0</v>
      </c>
      <c r="BY72">
        <v>628</v>
      </c>
      <c r="BZ72">
        <v>2152</v>
      </c>
      <c r="CA72">
        <v>0</v>
      </c>
      <c r="CB72">
        <v>0</v>
      </c>
      <c r="CC72">
        <v>0</v>
      </c>
      <c r="CD72">
        <v>0</v>
      </c>
      <c r="CE72">
        <v>21568</v>
      </c>
      <c r="CF72">
        <v>28015</v>
      </c>
      <c r="CG72">
        <v>0</v>
      </c>
      <c r="CH72">
        <v>0</v>
      </c>
      <c r="CI72">
        <v>14529</v>
      </c>
      <c r="CJ72">
        <v>52916</v>
      </c>
      <c r="CK72">
        <v>0</v>
      </c>
      <c r="CL72">
        <v>0</v>
      </c>
      <c r="CM72">
        <v>0</v>
      </c>
      <c r="CN72">
        <v>1408</v>
      </c>
      <c r="CO72">
        <v>0</v>
      </c>
      <c r="CP72">
        <v>52123</v>
      </c>
      <c r="CQ72">
        <v>0</v>
      </c>
      <c r="CR72">
        <v>425</v>
      </c>
      <c r="CS72">
        <v>0</v>
      </c>
      <c r="CT72">
        <v>73451</v>
      </c>
      <c r="CU72">
        <v>1205</v>
      </c>
      <c r="CV72">
        <v>0</v>
      </c>
      <c r="CW72">
        <v>104</v>
      </c>
      <c r="CX72">
        <v>841</v>
      </c>
      <c r="CY72">
        <v>69015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 t="s">
        <v>345</v>
      </c>
      <c r="DG72" t="s">
        <v>345</v>
      </c>
      <c r="DH72" t="s">
        <v>741</v>
      </c>
      <c r="DI72" t="s">
        <v>960</v>
      </c>
      <c r="DJ72" t="s">
        <v>345</v>
      </c>
      <c r="DK72" t="s">
        <v>345</v>
      </c>
      <c r="DL72" t="s">
        <v>345</v>
      </c>
      <c r="DM72" t="s">
        <v>345</v>
      </c>
      <c r="DN72" t="s">
        <v>386</v>
      </c>
      <c r="DO72" t="s">
        <v>345</v>
      </c>
      <c r="DP72" t="s">
        <v>345</v>
      </c>
      <c r="DQ72" t="s">
        <v>345</v>
      </c>
      <c r="DR72" t="s">
        <v>345</v>
      </c>
      <c r="DS72" t="s">
        <v>961</v>
      </c>
      <c r="DT72" t="s">
        <v>345</v>
      </c>
      <c r="DU72" t="s">
        <v>345</v>
      </c>
      <c r="DV72" t="s">
        <v>345</v>
      </c>
      <c r="DW72" t="s">
        <v>962</v>
      </c>
      <c r="DX72" t="s">
        <v>345</v>
      </c>
      <c r="DY72" t="s">
        <v>963</v>
      </c>
      <c r="DZ72" t="s">
        <v>346</v>
      </c>
      <c r="EA72" t="s">
        <v>964</v>
      </c>
      <c r="EB72" t="s">
        <v>345</v>
      </c>
      <c r="EC72" t="s">
        <v>965</v>
      </c>
      <c r="ED72" t="s">
        <v>966</v>
      </c>
      <c r="EE72" t="s">
        <v>345</v>
      </c>
      <c r="EF72" t="s">
        <v>436</v>
      </c>
      <c r="EG72" t="s">
        <v>585</v>
      </c>
      <c r="EH72" t="s">
        <v>392</v>
      </c>
      <c r="EI72" t="s">
        <v>345</v>
      </c>
      <c r="EJ72" t="s">
        <v>345</v>
      </c>
      <c r="EK72" t="s">
        <v>345</v>
      </c>
      <c r="EL72" t="s">
        <v>345</v>
      </c>
      <c r="EM72" t="s">
        <v>345</v>
      </c>
      <c r="EN72" t="s">
        <v>345</v>
      </c>
      <c r="EO72">
        <v>0</v>
      </c>
      <c r="EP72">
        <v>0</v>
      </c>
      <c r="EQ72">
        <v>127</v>
      </c>
      <c r="ER72">
        <v>2063</v>
      </c>
      <c r="ES72">
        <v>0</v>
      </c>
      <c r="ET72">
        <v>0</v>
      </c>
      <c r="EU72">
        <v>0</v>
      </c>
      <c r="EV72">
        <v>0</v>
      </c>
      <c r="EW72">
        <v>141</v>
      </c>
      <c r="EX72">
        <v>0</v>
      </c>
      <c r="EY72">
        <v>0</v>
      </c>
      <c r="EZ72">
        <v>0</v>
      </c>
      <c r="FA72">
        <v>0</v>
      </c>
      <c r="FB72">
        <v>1929</v>
      </c>
      <c r="FC72">
        <v>0</v>
      </c>
      <c r="FD72">
        <v>0</v>
      </c>
      <c r="FE72">
        <v>0</v>
      </c>
      <c r="FF72">
        <v>84</v>
      </c>
      <c r="FG72">
        <v>0</v>
      </c>
      <c r="FH72">
        <v>7408</v>
      </c>
      <c r="FI72">
        <v>4</v>
      </c>
      <c r="FJ72">
        <v>282</v>
      </c>
      <c r="FK72">
        <v>0</v>
      </c>
      <c r="FL72">
        <v>15817</v>
      </c>
      <c r="FM72">
        <v>494</v>
      </c>
      <c r="FN72">
        <v>0</v>
      </c>
      <c r="FO72">
        <v>5</v>
      </c>
      <c r="FP72">
        <v>55</v>
      </c>
      <c r="FQ72">
        <v>69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0</v>
      </c>
      <c r="HI72">
        <v>755</v>
      </c>
      <c r="HJ72">
        <v>4215</v>
      </c>
      <c r="HK72">
        <v>0</v>
      </c>
      <c r="HL72">
        <v>0</v>
      </c>
      <c r="HM72">
        <v>0</v>
      </c>
      <c r="HN72">
        <v>0</v>
      </c>
      <c r="HO72">
        <v>21709</v>
      </c>
      <c r="HP72">
        <v>28015</v>
      </c>
      <c r="HQ72">
        <v>0</v>
      </c>
      <c r="HR72">
        <v>0</v>
      </c>
      <c r="HS72">
        <v>14529</v>
      </c>
      <c r="HT72">
        <v>54845</v>
      </c>
      <c r="HU72">
        <v>0</v>
      </c>
      <c r="HV72">
        <v>0</v>
      </c>
      <c r="HW72">
        <v>0</v>
      </c>
      <c r="HX72">
        <v>1493</v>
      </c>
      <c r="HY72">
        <v>0</v>
      </c>
      <c r="HZ72">
        <v>59531</v>
      </c>
      <c r="IA72">
        <v>4</v>
      </c>
      <c r="IB72">
        <v>707</v>
      </c>
      <c r="IC72">
        <v>0</v>
      </c>
      <c r="ID72">
        <v>89268</v>
      </c>
      <c r="IE72">
        <v>1699</v>
      </c>
      <c r="IF72">
        <v>0</v>
      </c>
      <c r="IG72">
        <v>109</v>
      </c>
      <c r="IH72">
        <v>896</v>
      </c>
      <c r="II72">
        <v>69085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 s="32">
        <v>102703</v>
      </c>
      <c r="IS72" s="32">
        <v>673294</v>
      </c>
      <c r="IT72">
        <v>0</v>
      </c>
      <c r="IU72">
        <v>0</v>
      </c>
      <c r="IV72">
        <v>0</v>
      </c>
      <c r="IW72">
        <v>0</v>
      </c>
      <c r="IX72" s="32">
        <v>114565</v>
      </c>
      <c r="IY72" s="32">
        <v>121134</v>
      </c>
      <c r="IZ72">
        <v>0</v>
      </c>
      <c r="JA72">
        <v>0</v>
      </c>
      <c r="JB72" s="32">
        <v>57616</v>
      </c>
      <c r="JC72" s="32">
        <v>513245</v>
      </c>
      <c r="JD72">
        <v>0</v>
      </c>
      <c r="JE72">
        <v>0</v>
      </c>
      <c r="JF72">
        <v>0</v>
      </c>
      <c r="JG72" s="32">
        <v>627061</v>
      </c>
      <c r="JH72">
        <v>0</v>
      </c>
      <c r="JI72" s="32">
        <v>1143484</v>
      </c>
      <c r="JJ72" s="32">
        <v>95750</v>
      </c>
      <c r="JK72" s="32">
        <v>1484802</v>
      </c>
      <c r="JL72">
        <v>0</v>
      </c>
      <c r="JM72" s="32">
        <v>1223923</v>
      </c>
      <c r="JN72" s="32">
        <v>1580592</v>
      </c>
      <c r="JO72">
        <v>0</v>
      </c>
      <c r="JP72" s="32">
        <v>2409716</v>
      </c>
      <c r="JQ72" s="32">
        <v>1532666</v>
      </c>
      <c r="JR72" s="32">
        <v>584510</v>
      </c>
      <c r="JS72">
        <v>0</v>
      </c>
      <c r="JT72">
        <v>0</v>
      </c>
      <c r="JU72">
        <v>0</v>
      </c>
      <c r="JV72">
        <v>0</v>
      </c>
      <c r="JW72">
        <v>0</v>
      </c>
      <c r="JX72">
        <v>0</v>
      </c>
    </row>
    <row r="73" spans="1:284" ht="14.4" x14ac:dyDescent="0.3">
      <c r="A73" s="31">
        <v>46275</v>
      </c>
      <c r="B73">
        <v>0</v>
      </c>
      <c r="C73" t="s">
        <v>345</v>
      </c>
      <c r="D73" t="s">
        <v>346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2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 t="s">
        <v>345</v>
      </c>
      <c r="AO73" t="s">
        <v>345</v>
      </c>
      <c r="AP73" t="s">
        <v>345</v>
      </c>
      <c r="AQ73" t="s">
        <v>345</v>
      </c>
      <c r="AR73" t="s">
        <v>345</v>
      </c>
      <c r="AS73" t="s">
        <v>345</v>
      </c>
      <c r="AT73" t="s">
        <v>345</v>
      </c>
      <c r="AU73" t="s">
        <v>345</v>
      </c>
      <c r="AV73" t="s">
        <v>345</v>
      </c>
      <c r="AW73" t="s">
        <v>345</v>
      </c>
      <c r="AX73" t="s">
        <v>345</v>
      </c>
      <c r="AY73" t="s">
        <v>345</v>
      </c>
      <c r="AZ73" t="s">
        <v>345</v>
      </c>
      <c r="BA73" t="s">
        <v>345</v>
      </c>
      <c r="BB73" t="s">
        <v>345</v>
      </c>
      <c r="BC73" t="s">
        <v>345</v>
      </c>
      <c r="BD73" t="s">
        <v>345</v>
      </c>
      <c r="BE73" t="s">
        <v>345</v>
      </c>
      <c r="BF73" t="s">
        <v>345</v>
      </c>
      <c r="BG73" t="s">
        <v>345</v>
      </c>
      <c r="BH73" t="s">
        <v>345</v>
      </c>
      <c r="BI73" t="s">
        <v>345</v>
      </c>
      <c r="BJ73" t="s">
        <v>345</v>
      </c>
      <c r="BK73" t="s">
        <v>345</v>
      </c>
      <c r="BL73" t="s">
        <v>345</v>
      </c>
      <c r="BM73" t="s">
        <v>345</v>
      </c>
      <c r="BN73" t="s">
        <v>345</v>
      </c>
      <c r="BO73" t="s">
        <v>345</v>
      </c>
      <c r="BP73" t="s">
        <v>345</v>
      </c>
      <c r="BQ73" t="s">
        <v>345</v>
      </c>
      <c r="BR73" t="s">
        <v>345</v>
      </c>
      <c r="BS73" t="s">
        <v>345</v>
      </c>
      <c r="BT73" t="s">
        <v>345</v>
      </c>
      <c r="BU73" t="s">
        <v>345</v>
      </c>
      <c r="BV73" t="s">
        <v>345</v>
      </c>
      <c r="BW73">
        <v>0</v>
      </c>
      <c r="BX73">
        <v>0</v>
      </c>
      <c r="BY73">
        <v>620</v>
      </c>
      <c r="BZ73">
        <v>2357</v>
      </c>
      <c r="CA73">
        <v>0</v>
      </c>
      <c r="CB73">
        <v>0</v>
      </c>
      <c r="CC73">
        <v>0</v>
      </c>
      <c r="CD73">
        <v>0</v>
      </c>
      <c r="CE73">
        <v>12408</v>
      </c>
      <c r="CF73">
        <v>22486</v>
      </c>
      <c r="CG73">
        <v>0</v>
      </c>
      <c r="CH73">
        <v>0</v>
      </c>
      <c r="CI73">
        <v>14324</v>
      </c>
      <c r="CJ73">
        <v>56286</v>
      </c>
      <c r="CK73">
        <v>0</v>
      </c>
      <c r="CL73">
        <v>0</v>
      </c>
      <c r="CM73">
        <v>0</v>
      </c>
      <c r="CN73">
        <v>1451</v>
      </c>
      <c r="CO73">
        <v>0</v>
      </c>
      <c r="CP73">
        <v>52117</v>
      </c>
      <c r="CQ73">
        <v>0</v>
      </c>
      <c r="CR73">
        <v>540</v>
      </c>
      <c r="CS73">
        <v>0</v>
      </c>
      <c r="CT73">
        <v>74665</v>
      </c>
      <c r="CU73">
        <v>1203</v>
      </c>
      <c r="CV73">
        <v>0</v>
      </c>
      <c r="CW73">
        <v>94</v>
      </c>
      <c r="CX73">
        <v>838</v>
      </c>
      <c r="CY73">
        <v>67655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0</v>
      </c>
      <c r="DF73" t="s">
        <v>345</v>
      </c>
      <c r="DG73" t="s">
        <v>345</v>
      </c>
      <c r="DH73" t="s">
        <v>967</v>
      </c>
      <c r="DI73" t="s">
        <v>540</v>
      </c>
      <c r="DJ73" t="s">
        <v>345</v>
      </c>
      <c r="DK73" t="s">
        <v>345</v>
      </c>
      <c r="DL73" t="s">
        <v>345</v>
      </c>
      <c r="DM73" t="s">
        <v>345</v>
      </c>
      <c r="DN73" t="s">
        <v>485</v>
      </c>
      <c r="DO73" t="s">
        <v>345</v>
      </c>
      <c r="DP73" t="s">
        <v>345</v>
      </c>
      <c r="DQ73" t="s">
        <v>345</v>
      </c>
      <c r="DR73" t="s">
        <v>345</v>
      </c>
      <c r="DS73" t="s">
        <v>410</v>
      </c>
      <c r="DT73" t="s">
        <v>345</v>
      </c>
      <c r="DU73" t="s">
        <v>345</v>
      </c>
      <c r="DV73" t="s">
        <v>345</v>
      </c>
      <c r="DW73" t="s">
        <v>820</v>
      </c>
      <c r="DX73" t="s">
        <v>345</v>
      </c>
      <c r="DY73" t="s">
        <v>968</v>
      </c>
      <c r="DZ73" t="s">
        <v>346</v>
      </c>
      <c r="EA73" t="s">
        <v>969</v>
      </c>
      <c r="EB73" t="s">
        <v>345</v>
      </c>
      <c r="EC73" t="s">
        <v>970</v>
      </c>
      <c r="ED73" t="s">
        <v>971</v>
      </c>
      <c r="EE73" t="s">
        <v>345</v>
      </c>
      <c r="EF73" t="s">
        <v>511</v>
      </c>
      <c r="EG73" t="s">
        <v>740</v>
      </c>
      <c r="EH73" t="s">
        <v>380</v>
      </c>
      <c r="EI73" t="s">
        <v>345</v>
      </c>
      <c r="EJ73" t="s">
        <v>345</v>
      </c>
      <c r="EK73" t="s">
        <v>345</v>
      </c>
      <c r="EL73" t="s">
        <v>345</v>
      </c>
      <c r="EM73" t="s">
        <v>345</v>
      </c>
      <c r="EN73" t="s">
        <v>345</v>
      </c>
      <c r="EO73">
        <v>0</v>
      </c>
      <c r="EP73">
        <v>0</v>
      </c>
      <c r="EQ73">
        <v>141</v>
      </c>
      <c r="ER73">
        <v>83</v>
      </c>
      <c r="ES73">
        <v>0</v>
      </c>
      <c r="ET73">
        <v>0</v>
      </c>
      <c r="EU73">
        <v>0</v>
      </c>
      <c r="EV73">
        <v>0</v>
      </c>
      <c r="EW73">
        <v>142</v>
      </c>
      <c r="EX73">
        <v>0</v>
      </c>
      <c r="EY73">
        <v>0</v>
      </c>
      <c r="EZ73">
        <v>0</v>
      </c>
      <c r="FA73">
        <v>0</v>
      </c>
      <c r="FB73">
        <v>171</v>
      </c>
      <c r="FC73">
        <v>0</v>
      </c>
      <c r="FD73">
        <v>0</v>
      </c>
      <c r="FE73">
        <v>0</v>
      </c>
      <c r="FF73">
        <v>15</v>
      </c>
      <c r="FG73">
        <v>0</v>
      </c>
      <c r="FH73">
        <v>3283</v>
      </c>
      <c r="FI73">
        <v>8</v>
      </c>
      <c r="FJ73">
        <v>202</v>
      </c>
      <c r="FK73">
        <v>0</v>
      </c>
      <c r="FL73">
        <v>14438</v>
      </c>
      <c r="FM73">
        <v>477</v>
      </c>
      <c r="FN73">
        <v>0</v>
      </c>
      <c r="FO73">
        <v>3</v>
      </c>
      <c r="FP73">
        <v>48</v>
      </c>
      <c r="FQ73">
        <v>149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</v>
      </c>
      <c r="GY73">
        <v>0</v>
      </c>
      <c r="GZ73">
        <v>0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0</v>
      </c>
      <c r="HH73">
        <v>0</v>
      </c>
      <c r="HI73">
        <v>761</v>
      </c>
      <c r="HJ73">
        <v>2440</v>
      </c>
      <c r="HK73">
        <v>0</v>
      </c>
      <c r="HL73">
        <v>0</v>
      </c>
      <c r="HM73">
        <v>0</v>
      </c>
      <c r="HN73">
        <v>0</v>
      </c>
      <c r="HO73">
        <v>12550</v>
      </c>
      <c r="HP73">
        <v>22486</v>
      </c>
      <c r="HQ73">
        <v>0</v>
      </c>
      <c r="HR73">
        <v>0</v>
      </c>
      <c r="HS73">
        <v>14324</v>
      </c>
      <c r="HT73">
        <v>56457</v>
      </c>
      <c r="HU73">
        <v>0</v>
      </c>
      <c r="HV73">
        <v>0</v>
      </c>
      <c r="HW73">
        <v>0</v>
      </c>
      <c r="HX73">
        <v>1466</v>
      </c>
      <c r="HY73">
        <v>0</v>
      </c>
      <c r="HZ73">
        <v>55400</v>
      </c>
      <c r="IA73">
        <v>8</v>
      </c>
      <c r="IB73">
        <v>742</v>
      </c>
      <c r="IC73">
        <v>0</v>
      </c>
      <c r="ID73">
        <v>89103</v>
      </c>
      <c r="IE73">
        <v>1680</v>
      </c>
      <c r="IF73">
        <v>0</v>
      </c>
      <c r="IG73">
        <v>97</v>
      </c>
      <c r="IH73">
        <v>886</v>
      </c>
      <c r="II73">
        <v>67806</v>
      </c>
      <c r="IJ73">
        <v>0</v>
      </c>
      <c r="IK73">
        <v>0</v>
      </c>
      <c r="IL73">
        <v>0</v>
      </c>
      <c r="IM73">
        <v>0</v>
      </c>
      <c r="IN73">
        <v>0</v>
      </c>
      <c r="IO73">
        <v>0</v>
      </c>
      <c r="IP73">
        <v>0</v>
      </c>
      <c r="IQ73">
        <v>0</v>
      </c>
      <c r="IR73" s="32">
        <v>57802</v>
      </c>
      <c r="IS73" s="32">
        <v>636829</v>
      </c>
      <c r="IT73">
        <v>0</v>
      </c>
      <c r="IU73">
        <v>0</v>
      </c>
      <c r="IV73">
        <v>0</v>
      </c>
      <c r="IW73">
        <v>0</v>
      </c>
      <c r="IX73" s="32">
        <v>90259</v>
      </c>
      <c r="IY73" s="32">
        <v>85067</v>
      </c>
      <c r="IZ73">
        <v>0</v>
      </c>
      <c r="JA73">
        <v>0</v>
      </c>
      <c r="JB73" s="32">
        <v>52275</v>
      </c>
      <c r="JC73" s="32">
        <v>520262</v>
      </c>
      <c r="JD73">
        <v>0</v>
      </c>
      <c r="JE73">
        <v>0</v>
      </c>
      <c r="JF73">
        <v>0</v>
      </c>
      <c r="JG73" s="32">
        <v>713642</v>
      </c>
      <c r="JH73">
        <v>0</v>
      </c>
      <c r="JI73" s="32">
        <v>1172558</v>
      </c>
      <c r="JJ73" s="32">
        <v>71500</v>
      </c>
      <c r="JK73" s="32">
        <v>1751799</v>
      </c>
      <c r="JL73">
        <v>0</v>
      </c>
      <c r="JM73" s="32">
        <v>1225433</v>
      </c>
      <c r="JN73" s="32">
        <v>1533196</v>
      </c>
      <c r="JO73">
        <v>0</v>
      </c>
      <c r="JP73" s="32">
        <v>2488763</v>
      </c>
      <c r="JQ73" s="32">
        <v>1525270</v>
      </c>
      <c r="JR73" s="32">
        <v>611020</v>
      </c>
      <c r="JS73">
        <v>0</v>
      </c>
      <c r="JT73">
        <v>0</v>
      </c>
      <c r="JU73">
        <v>0</v>
      </c>
      <c r="JV73">
        <v>0</v>
      </c>
      <c r="JW73">
        <v>0</v>
      </c>
      <c r="JX73">
        <v>0</v>
      </c>
    </row>
    <row r="74" spans="1:284" ht="14.4" x14ac:dyDescent="0.3">
      <c r="A74" s="31">
        <v>46276</v>
      </c>
      <c r="B74">
        <v>0</v>
      </c>
      <c r="C74" t="s">
        <v>345</v>
      </c>
      <c r="D74" t="s">
        <v>346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1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 t="s">
        <v>345</v>
      </c>
      <c r="AO74" t="s">
        <v>345</v>
      </c>
      <c r="AP74" t="s">
        <v>345</v>
      </c>
      <c r="AQ74" t="s">
        <v>345</v>
      </c>
      <c r="AR74" t="s">
        <v>345</v>
      </c>
      <c r="AS74" t="s">
        <v>345</v>
      </c>
      <c r="AT74" t="s">
        <v>345</v>
      </c>
      <c r="AU74" t="s">
        <v>345</v>
      </c>
      <c r="AV74" t="s">
        <v>345</v>
      </c>
      <c r="AW74" t="s">
        <v>345</v>
      </c>
      <c r="AX74" t="s">
        <v>345</v>
      </c>
      <c r="AY74" t="s">
        <v>345</v>
      </c>
      <c r="AZ74" t="s">
        <v>345</v>
      </c>
      <c r="BA74" t="s">
        <v>345</v>
      </c>
      <c r="BB74" t="s">
        <v>345</v>
      </c>
      <c r="BC74" t="s">
        <v>345</v>
      </c>
      <c r="BD74" t="s">
        <v>345</v>
      </c>
      <c r="BE74" t="s">
        <v>345</v>
      </c>
      <c r="BF74" t="s">
        <v>345</v>
      </c>
      <c r="BG74" t="s">
        <v>345</v>
      </c>
      <c r="BH74" t="s">
        <v>345</v>
      </c>
      <c r="BI74" t="s">
        <v>345</v>
      </c>
      <c r="BJ74" t="s">
        <v>345</v>
      </c>
      <c r="BK74" t="s">
        <v>345</v>
      </c>
      <c r="BL74" t="s">
        <v>345</v>
      </c>
      <c r="BM74" t="s">
        <v>345</v>
      </c>
      <c r="BN74" t="s">
        <v>345</v>
      </c>
      <c r="BO74" t="s">
        <v>345</v>
      </c>
      <c r="BP74" t="s">
        <v>345</v>
      </c>
      <c r="BQ74" t="s">
        <v>345</v>
      </c>
      <c r="BR74" t="s">
        <v>345</v>
      </c>
      <c r="BS74" t="s">
        <v>345</v>
      </c>
      <c r="BT74" t="s">
        <v>345</v>
      </c>
      <c r="BU74" t="s">
        <v>345</v>
      </c>
      <c r="BV74" t="s">
        <v>345</v>
      </c>
      <c r="BW74">
        <v>0</v>
      </c>
      <c r="BX74">
        <v>0</v>
      </c>
      <c r="BY74">
        <v>656</v>
      </c>
      <c r="BZ74">
        <v>2180</v>
      </c>
      <c r="CA74">
        <v>0</v>
      </c>
      <c r="CB74">
        <v>0</v>
      </c>
      <c r="CC74">
        <v>0</v>
      </c>
      <c r="CD74">
        <v>0</v>
      </c>
      <c r="CE74">
        <v>12060</v>
      </c>
      <c r="CF74">
        <v>20117</v>
      </c>
      <c r="CG74">
        <v>0</v>
      </c>
      <c r="CH74">
        <v>0</v>
      </c>
      <c r="CI74">
        <v>14126</v>
      </c>
      <c r="CJ74">
        <v>53404</v>
      </c>
      <c r="CK74">
        <v>0</v>
      </c>
      <c r="CL74">
        <v>0</v>
      </c>
      <c r="CM74">
        <v>0</v>
      </c>
      <c r="CN74">
        <v>1281</v>
      </c>
      <c r="CO74">
        <v>0</v>
      </c>
      <c r="CP74">
        <v>50182</v>
      </c>
      <c r="CQ74">
        <v>0</v>
      </c>
      <c r="CR74">
        <v>498</v>
      </c>
      <c r="CS74">
        <v>0</v>
      </c>
      <c r="CT74">
        <v>72406</v>
      </c>
      <c r="CU74">
        <v>1154</v>
      </c>
      <c r="CV74">
        <v>0</v>
      </c>
      <c r="CW74">
        <v>125</v>
      </c>
      <c r="CX74">
        <v>799</v>
      </c>
      <c r="CY74">
        <v>64408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 t="s">
        <v>345</v>
      </c>
      <c r="DG74" t="s">
        <v>345</v>
      </c>
      <c r="DH74" t="s">
        <v>972</v>
      </c>
      <c r="DI74" t="s">
        <v>520</v>
      </c>
      <c r="DJ74" t="s">
        <v>345</v>
      </c>
      <c r="DK74" t="s">
        <v>345</v>
      </c>
      <c r="DL74" t="s">
        <v>345</v>
      </c>
      <c r="DM74" t="s">
        <v>345</v>
      </c>
      <c r="DN74" t="s">
        <v>475</v>
      </c>
      <c r="DO74" t="s">
        <v>345</v>
      </c>
      <c r="DP74" t="s">
        <v>345</v>
      </c>
      <c r="DQ74" t="s">
        <v>345</v>
      </c>
      <c r="DR74" t="s">
        <v>360</v>
      </c>
      <c r="DS74" t="s">
        <v>381</v>
      </c>
      <c r="DT74" t="s">
        <v>345</v>
      </c>
      <c r="DU74" t="s">
        <v>345</v>
      </c>
      <c r="DV74" t="s">
        <v>345</v>
      </c>
      <c r="DW74" t="s">
        <v>429</v>
      </c>
      <c r="DX74" t="s">
        <v>345</v>
      </c>
      <c r="DY74" t="s">
        <v>470</v>
      </c>
      <c r="DZ74" t="s">
        <v>346</v>
      </c>
      <c r="EA74" t="s">
        <v>973</v>
      </c>
      <c r="EB74" t="s">
        <v>345</v>
      </c>
      <c r="EC74" t="s">
        <v>974</v>
      </c>
      <c r="ED74" t="s">
        <v>804</v>
      </c>
      <c r="EE74" t="s">
        <v>345</v>
      </c>
      <c r="EF74" t="s">
        <v>975</v>
      </c>
      <c r="EG74" t="s">
        <v>470</v>
      </c>
      <c r="EH74" t="s">
        <v>368</v>
      </c>
      <c r="EI74" t="s">
        <v>345</v>
      </c>
      <c r="EJ74" t="s">
        <v>345</v>
      </c>
      <c r="EK74" t="s">
        <v>345</v>
      </c>
      <c r="EL74" t="s">
        <v>345</v>
      </c>
      <c r="EM74" t="s">
        <v>345</v>
      </c>
      <c r="EN74" t="s">
        <v>345</v>
      </c>
      <c r="EO74">
        <v>0</v>
      </c>
      <c r="EP74">
        <v>0</v>
      </c>
      <c r="EQ74">
        <v>147</v>
      </c>
      <c r="ER74">
        <v>29</v>
      </c>
      <c r="ES74">
        <v>0</v>
      </c>
      <c r="ET74">
        <v>0</v>
      </c>
      <c r="EU74">
        <v>0</v>
      </c>
      <c r="EV74">
        <v>0</v>
      </c>
      <c r="EW74">
        <v>141</v>
      </c>
      <c r="EX74">
        <v>0</v>
      </c>
      <c r="EY74">
        <v>0</v>
      </c>
      <c r="EZ74">
        <v>0</v>
      </c>
      <c r="FA74">
        <v>1</v>
      </c>
      <c r="FB74">
        <v>179</v>
      </c>
      <c r="FC74">
        <v>0</v>
      </c>
      <c r="FD74">
        <v>0</v>
      </c>
      <c r="FE74">
        <v>0</v>
      </c>
      <c r="FF74">
        <v>23</v>
      </c>
      <c r="FG74">
        <v>0</v>
      </c>
      <c r="FH74">
        <v>3019</v>
      </c>
      <c r="FI74">
        <v>20</v>
      </c>
      <c r="FJ74">
        <v>189</v>
      </c>
      <c r="FK74">
        <v>0</v>
      </c>
      <c r="FL74">
        <v>14516</v>
      </c>
      <c r="FM74">
        <v>553</v>
      </c>
      <c r="FN74">
        <v>0</v>
      </c>
      <c r="FO74">
        <v>6</v>
      </c>
      <c r="FP74">
        <v>48</v>
      </c>
      <c r="FQ74">
        <v>69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803</v>
      </c>
      <c r="HJ74">
        <v>2209</v>
      </c>
      <c r="HK74">
        <v>0</v>
      </c>
      <c r="HL74">
        <v>0</v>
      </c>
      <c r="HM74">
        <v>0</v>
      </c>
      <c r="HN74">
        <v>0</v>
      </c>
      <c r="HO74">
        <v>12201</v>
      </c>
      <c r="HP74">
        <v>20117</v>
      </c>
      <c r="HQ74">
        <v>0</v>
      </c>
      <c r="HR74">
        <v>0</v>
      </c>
      <c r="HS74">
        <v>14127</v>
      </c>
      <c r="HT74">
        <v>53583</v>
      </c>
      <c r="HU74">
        <v>0</v>
      </c>
      <c r="HV74">
        <v>0</v>
      </c>
      <c r="HW74">
        <v>0</v>
      </c>
      <c r="HX74">
        <v>1304</v>
      </c>
      <c r="HY74">
        <v>0</v>
      </c>
      <c r="HZ74">
        <v>53201</v>
      </c>
      <c r="IA74">
        <v>20</v>
      </c>
      <c r="IB74">
        <v>687</v>
      </c>
      <c r="IC74">
        <v>0</v>
      </c>
      <c r="ID74">
        <v>86922</v>
      </c>
      <c r="IE74">
        <v>1707</v>
      </c>
      <c r="IF74">
        <v>0</v>
      </c>
      <c r="IG74">
        <v>131</v>
      </c>
      <c r="IH74">
        <v>847</v>
      </c>
      <c r="II74">
        <v>64478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 s="32">
        <v>68169</v>
      </c>
      <c r="IS74" s="32">
        <v>617576</v>
      </c>
      <c r="IT74">
        <v>0</v>
      </c>
      <c r="IU74">
        <v>0</v>
      </c>
      <c r="IV74">
        <v>0</v>
      </c>
      <c r="IW74">
        <v>0</v>
      </c>
      <c r="IX74" s="32">
        <v>85641</v>
      </c>
      <c r="IY74" s="32">
        <v>85086</v>
      </c>
      <c r="IZ74">
        <v>0</v>
      </c>
      <c r="JA74">
        <v>0</v>
      </c>
      <c r="JB74" s="32">
        <v>55647</v>
      </c>
      <c r="JC74" s="32">
        <v>518829</v>
      </c>
      <c r="JD74">
        <v>0</v>
      </c>
      <c r="JE74">
        <v>0</v>
      </c>
      <c r="JF74">
        <v>0</v>
      </c>
      <c r="JG74" s="32">
        <v>731913</v>
      </c>
      <c r="JH74">
        <v>0</v>
      </c>
      <c r="JI74" s="32">
        <v>1148325</v>
      </c>
      <c r="JJ74" s="32">
        <v>83600</v>
      </c>
      <c r="JK74" s="32">
        <v>1771881</v>
      </c>
      <c r="JL74">
        <v>0</v>
      </c>
      <c r="JM74" s="32">
        <v>1182449</v>
      </c>
      <c r="JN74" s="32">
        <v>1516416</v>
      </c>
      <c r="JO74">
        <v>0</v>
      </c>
      <c r="JP74" s="32">
        <v>2377206</v>
      </c>
      <c r="JQ74" s="32">
        <v>1494981</v>
      </c>
      <c r="JR74" s="32">
        <v>541296</v>
      </c>
      <c r="JS74">
        <v>0</v>
      </c>
      <c r="JT74">
        <v>0</v>
      </c>
      <c r="JU74">
        <v>0</v>
      </c>
      <c r="JV74">
        <v>0</v>
      </c>
      <c r="JW74">
        <v>0</v>
      </c>
      <c r="JX74">
        <v>0</v>
      </c>
    </row>
    <row r="75" spans="1:284" ht="14.4" x14ac:dyDescent="0.3">
      <c r="A75" s="31">
        <v>46277</v>
      </c>
      <c r="B75">
        <v>0</v>
      </c>
      <c r="C75" t="s">
        <v>345</v>
      </c>
      <c r="D75" t="s">
        <v>346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 t="s">
        <v>345</v>
      </c>
      <c r="AO75" t="s">
        <v>345</v>
      </c>
      <c r="AP75" t="s">
        <v>345</v>
      </c>
      <c r="AQ75" t="s">
        <v>345</v>
      </c>
      <c r="AR75" t="s">
        <v>345</v>
      </c>
      <c r="AS75" t="s">
        <v>345</v>
      </c>
      <c r="AT75" t="s">
        <v>345</v>
      </c>
      <c r="AU75" t="s">
        <v>345</v>
      </c>
      <c r="AV75" t="s">
        <v>345</v>
      </c>
      <c r="AW75" t="s">
        <v>345</v>
      </c>
      <c r="AX75" t="s">
        <v>345</v>
      </c>
      <c r="AY75" t="s">
        <v>345</v>
      </c>
      <c r="AZ75" t="s">
        <v>345</v>
      </c>
      <c r="BA75" t="s">
        <v>345</v>
      </c>
      <c r="BB75" t="s">
        <v>345</v>
      </c>
      <c r="BC75" t="s">
        <v>345</v>
      </c>
      <c r="BD75" t="s">
        <v>345</v>
      </c>
      <c r="BE75" t="s">
        <v>345</v>
      </c>
      <c r="BF75" t="s">
        <v>345</v>
      </c>
      <c r="BG75" t="s">
        <v>345</v>
      </c>
      <c r="BH75" t="s">
        <v>345</v>
      </c>
      <c r="BI75" t="s">
        <v>345</v>
      </c>
      <c r="BJ75" t="s">
        <v>345</v>
      </c>
      <c r="BK75" t="s">
        <v>345</v>
      </c>
      <c r="BL75" t="s">
        <v>345</v>
      </c>
      <c r="BM75" t="s">
        <v>345</v>
      </c>
      <c r="BN75" t="s">
        <v>345</v>
      </c>
      <c r="BO75" t="s">
        <v>345</v>
      </c>
      <c r="BP75" t="s">
        <v>345</v>
      </c>
      <c r="BQ75" t="s">
        <v>345</v>
      </c>
      <c r="BR75" t="s">
        <v>345</v>
      </c>
      <c r="BS75" t="s">
        <v>345</v>
      </c>
      <c r="BT75" t="s">
        <v>345</v>
      </c>
      <c r="BU75" t="s">
        <v>345</v>
      </c>
      <c r="BV75" t="s">
        <v>345</v>
      </c>
      <c r="BW75">
        <v>0</v>
      </c>
      <c r="BX75">
        <v>0</v>
      </c>
      <c r="BY75">
        <v>668</v>
      </c>
      <c r="BZ75">
        <v>1639</v>
      </c>
      <c r="CA75">
        <v>0</v>
      </c>
      <c r="CB75">
        <v>0</v>
      </c>
      <c r="CC75">
        <v>0</v>
      </c>
      <c r="CD75">
        <v>0</v>
      </c>
      <c r="CE75">
        <v>10415</v>
      </c>
      <c r="CF75">
        <v>20432</v>
      </c>
      <c r="CG75">
        <v>0</v>
      </c>
      <c r="CH75">
        <v>0</v>
      </c>
      <c r="CI75">
        <v>11204</v>
      </c>
      <c r="CJ75">
        <v>38944</v>
      </c>
      <c r="CK75">
        <v>0</v>
      </c>
      <c r="CL75">
        <v>0</v>
      </c>
      <c r="CM75">
        <v>0</v>
      </c>
      <c r="CN75">
        <v>727</v>
      </c>
      <c r="CO75">
        <v>0</v>
      </c>
      <c r="CP75">
        <v>51151</v>
      </c>
      <c r="CQ75">
        <v>0</v>
      </c>
      <c r="CR75">
        <v>333</v>
      </c>
      <c r="CS75">
        <v>0</v>
      </c>
      <c r="CT75">
        <v>73635</v>
      </c>
      <c r="CU75">
        <v>1200</v>
      </c>
      <c r="CV75">
        <v>0</v>
      </c>
      <c r="CW75">
        <v>102</v>
      </c>
      <c r="CX75">
        <v>856</v>
      </c>
      <c r="CY75">
        <v>68159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 t="s">
        <v>345</v>
      </c>
      <c r="DG75" t="s">
        <v>345</v>
      </c>
      <c r="DH75" t="s">
        <v>976</v>
      </c>
      <c r="DI75" t="s">
        <v>399</v>
      </c>
      <c r="DJ75" t="s">
        <v>345</v>
      </c>
      <c r="DK75" t="s">
        <v>345</v>
      </c>
      <c r="DL75" t="s">
        <v>345</v>
      </c>
      <c r="DM75" t="s">
        <v>345</v>
      </c>
      <c r="DN75" t="s">
        <v>977</v>
      </c>
      <c r="DO75" t="s">
        <v>345</v>
      </c>
      <c r="DP75" t="s">
        <v>345</v>
      </c>
      <c r="DQ75" t="s">
        <v>345</v>
      </c>
      <c r="DR75" t="s">
        <v>345</v>
      </c>
      <c r="DS75" t="s">
        <v>399</v>
      </c>
      <c r="DT75" t="s">
        <v>345</v>
      </c>
      <c r="DU75" t="s">
        <v>345</v>
      </c>
      <c r="DV75" t="s">
        <v>345</v>
      </c>
      <c r="DW75" t="s">
        <v>978</v>
      </c>
      <c r="DX75" t="s">
        <v>345</v>
      </c>
      <c r="DY75" t="s">
        <v>954</v>
      </c>
      <c r="DZ75" t="s">
        <v>346</v>
      </c>
      <c r="EA75" t="s">
        <v>979</v>
      </c>
      <c r="EB75" t="s">
        <v>345</v>
      </c>
      <c r="EC75" t="s">
        <v>980</v>
      </c>
      <c r="ED75" t="s">
        <v>981</v>
      </c>
      <c r="EE75" t="s">
        <v>345</v>
      </c>
      <c r="EF75" t="s">
        <v>345</v>
      </c>
      <c r="EG75" t="s">
        <v>982</v>
      </c>
      <c r="EH75" t="s">
        <v>387</v>
      </c>
      <c r="EI75" t="s">
        <v>345</v>
      </c>
      <c r="EJ75" t="s">
        <v>345</v>
      </c>
      <c r="EK75" t="s">
        <v>345</v>
      </c>
      <c r="EL75" t="s">
        <v>345</v>
      </c>
      <c r="EM75" t="s">
        <v>345</v>
      </c>
      <c r="EN75" t="s">
        <v>345</v>
      </c>
      <c r="EO75">
        <v>0</v>
      </c>
      <c r="EP75">
        <v>0</v>
      </c>
      <c r="EQ75">
        <v>150</v>
      </c>
      <c r="ER75">
        <v>6</v>
      </c>
      <c r="ES75">
        <v>0</v>
      </c>
      <c r="ET75">
        <v>0</v>
      </c>
      <c r="EU75">
        <v>0</v>
      </c>
      <c r="EV75">
        <v>0</v>
      </c>
      <c r="EW75">
        <v>141</v>
      </c>
      <c r="EX75">
        <v>0</v>
      </c>
      <c r="EY75">
        <v>0</v>
      </c>
      <c r="EZ75">
        <v>0</v>
      </c>
      <c r="FA75">
        <v>0</v>
      </c>
      <c r="FB75">
        <v>141</v>
      </c>
      <c r="FC75">
        <v>0</v>
      </c>
      <c r="FD75">
        <v>0</v>
      </c>
      <c r="FE75">
        <v>0</v>
      </c>
      <c r="FF75">
        <v>36</v>
      </c>
      <c r="FG75">
        <v>0</v>
      </c>
      <c r="FH75">
        <v>3037</v>
      </c>
      <c r="FI75">
        <v>4</v>
      </c>
      <c r="FJ75">
        <v>197</v>
      </c>
      <c r="FK75">
        <v>0</v>
      </c>
      <c r="FL75">
        <v>14345</v>
      </c>
      <c r="FM75">
        <v>577</v>
      </c>
      <c r="FN75">
        <v>0</v>
      </c>
      <c r="FO75">
        <v>0</v>
      </c>
      <c r="FP75">
        <v>33</v>
      </c>
      <c r="FQ75">
        <v>92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818</v>
      </c>
      <c r="HJ75">
        <v>1645</v>
      </c>
      <c r="HK75">
        <v>0</v>
      </c>
      <c r="HL75">
        <v>0</v>
      </c>
      <c r="HM75">
        <v>0</v>
      </c>
      <c r="HN75">
        <v>0</v>
      </c>
      <c r="HO75">
        <v>10556</v>
      </c>
      <c r="HP75">
        <v>20432</v>
      </c>
      <c r="HQ75">
        <v>0</v>
      </c>
      <c r="HR75">
        <v>0</v>
      </c>
      <c r="HS75">
        <v>11204</v>
      </c>
      <c r="HT75">
        <v>39085</v>
      </c>
      <c r="HU75">
        <v>0</v>
      </c>
      <c r="HV75">
        <v>0</v>
      </c>
      <c r="HW75">
        <v>0</v>
      </c>
      <c r="HX75">
        <v>763</v>
      </c>
      <c r="HY75">
        <v>0</v>
      </c>
      <c r="HZ75">
        <v>54188</v>
      </c>
      <c r="IA75">
        <v>4</v>
      </c>
      <c r="IB75">
        <v>530</v>
      </c>
      <c r="IC75">
        <v>0</v>
      </c>
      <c r="ID75">
        <v>87980</v>
      </c>
      <c r="IE75">
        <v>1777</v>
      </c>
      <c r="IF75">
        <v>0</v>
      </c>
      <c r="IG75">
        <v>102</v>
      </c>
      <c r="IH75">
        <v>889</v>
      </c>
      <c r="II75">
        <v>68251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 s="32">
        <v>77755</v>
      </c>
      <c r="IS75" s="32">
        <v>576151</v>
      </c>
      <c r="IT75">
        <v>0</v>
      </c>
      <c r="IU75">
        <v>0</v>
      </c>
      <c r="IV75">
        <v>0</v>
      </c>
      <c r="IW75">
        <v>0</v>
      </c>
      <c r="IX75" s="32">
        <v>88314</v>
      </c>
      <c r="IY75" s="32">
        <v>87713</v>
      </c>
      <c r="IZ75">
        <v>0</v>
      </c>
      <c r="JA75">
        <v>0</v>
      </c>
      <c r="JB75" s="32">
        <v>50966</v>
      </c>
      <c r="JC75" s="32">
        <v>473219</v>
      </c>
      <c r="JD75">
        <v>0</v>
      </c>
      <c r="JE75">
        <v>0</v>
      </c>
      <c r="JF75">
        <v>0</v>
      </c>
      <c r="JG75" s="32">
        <v>587415</v>
      </c>
      <c r="JH75">
        <v>0</v>
      </c>
      <c r="JI75" s="32">
        <v>1070535</v>
      </c>
      <c r="JJ75" s="32">
        <v>85250</v>
      </c>
      <c r="JK75" s="32">
        <v>1578589</v>
      </c>
      <c r="JL75">
        <v>0</v>
      </c>
      <c r="JM75" s="32">
        <v>1047167</v>
      </c>
      <c r="JN75" s="32">
        <v>1476091</v>
      </c>
      <c r="JO75">
        <v>0</v>
      </c>
      <c r="JP75" s="32">
        <v>2505118</v>
      </c>
      <c r="JQ75" s="32">
        <v>1503087</v>
      </c>
      <c r="JR75" s="32">
        <v>541194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</row>
    <row r="76" spans="1:284" ht="14.4" x14ac:dyDescent="0.3">
      <c r="A76" s="31">
        <v>46278</v>
      </c>
      <c r="B76">
        <v>0</v>
      </c>
      <c r="C76" t="s">
        <v>345</v>
      </c>
      <c r="D76" t="s">
        <v>346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2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 t="s">
        <v>345</v>
      </c>
      <c r="AO76" t="s">
        <v>345</v>
      </c>
      <c r="AP76" t="s">
        <v>345</v>
      </c>
      <c r="AQ76" t="s">
        <v>345</v>
      </c>
      <c r="AR76" t="s">
        <v>345</v>
      </c>
      <c r="AS76" t="s">
        <v>345</v>
      </c>
      <c r="AT76" t="s">
        <v>345</v>
      </c>
      <c r="AU76" t="s">
        <v>345</v>
      </c>
      <c r="AV76" t="s">
        <v>345</v>
      </c>
      <c r="AW76" t="s">
        <v>345</v>
      </c>
      <c r="AX76" t="s">
        <v>345</v>
      </c>
      <c r="AY76" t="s">
        <v>345</v>
      </c>
      <c r="AZ76" t="s">
        <v>345</v>
      </c>
      <c r="BA76" t="s">
        <v>345</v>
      </c>
      <c r="BB76" t="s">
        <v>345</v>
      </c>
      <c r="BC76" t="s">
        <v>345</v>
      </c>
      <c r="BD76" t="s">
        <v>345</v>
      </c>
      <c r="BE76" t="s">
        <v>345</v>
      </c>
      <c r="BF76" t="s">
        <v>345</v>
      </c>
      <c r="BG76" t="s">
        <v>345</v>
      </c>
      <c r="BH76" t="s">
        <v>345</v>
      </c>
      <c r="BI76" t="s">
        <v>345</v>
      </c>
      <c r="BJ76" t="s">
        <v>345</v>
      </c>
      <c r="BK76" t="s">
        <v>345</v>
      </c>
      <c r="BL76" t="s">
        <v>345</v>
      </c>
      <c r="BM76" t="s">
        <v>345</v>
      </c>
      <c r="BN76" t="s">
        <v>345</v>
      </c>
      <c r="BO76" t="s">
        <v>345</v>
      </c>
      <c r="BP76" t="s">
        <v>345</v>
      </c>
      <c r="BQ76" t="s">
        <v>345</v>
      </c>
      <c r="BR76" t="s">
        <v>345</v>
      </c>
      <c r="BS76" t="s">
        <v>345</v>
      </c>
      <c r="BT76" t="s">
        <v>345</v>
      </c>
      <c r="BU76" t="s">
        <v>345</v>
      </c>
      <c r="BV76" t="s">
        <v>345</v>
      </c>
      <c r="BW76">
        <v>0</v>
      </c>
      <c r="BX76">
        <v>0</v>
      </c>
      <c r="BY76">
        <v>674</v>
      </c>
      <c r="BZ76">
        <v>1468</v>
      </c>
      <c r="CA76">
        <v>0</v>
      </c>
      <c r="CB76">
        <v>0</v>
      </c>
      <c r="CC76">
        <v>0</v>
      </c>
      <c r="CD76">
        <v>0</v>
      </c>
      <c r="CE76">
        <v>9303</v>
      </c>
      <c r="CF76">
        <v>18753</v>
      </c>
      <c r="CG76">
        <v>0</v>
      </c>
      <c r="CH76">
        <v>0</v>
      </c>
      <c r="CI76">
        <v>11362</v>
      </c>
      <c r="CJ76">
        <v>38534</v>
      </c>
      <c r="CK76">
        <v>0</v>
      </c>
      <c r="CL76">
        <v>0</v>
      </c>
      <c r="CM76">
        <v>0</v>
      </c>
      <c r="CN76">
        <v>583</v>
      </c>
      <c r="CO76">
        <v>0</v>
      </c>
      <c r="CP76">
        <v>48635</v>
      </c>
      <c r="CQ76">
        <v>0</v>
      </c>
      <c r="CR76">
        <v>300</v>
      </c>
      <c r="CS76">
        <v>0</v>
      </c>
      <c r="CT76">
        <v>70397</v>
      </c>
      <c r="CU76">
        <v>1094</v>
      </c>
      <c r="CV76">
        <v>0</v>
      </c>
      <c r="CW76">
        <v>89</v>
      </c>
      <c r="CX76">
        <v>701</v>
      </c>
      <c r="CY76">
        <v>63107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 t="s">
        <v>345</v>
      </c>
      <c r="DG76" t="s">
        <v>345</v>
      </c>
      <c r="DH76" t="s">
        <v>983</v>
      </c>
      <c r="DI76" t="s">
        <v>977</v>
      </c>
      <c r="DJ76" t="s">
        <v>345</v>
      </c>
      <c r="DK76" t="s">
        <v>345</v>
      </c>
      <c r="DL76" t="s">
        <v>345</v>
      </c>
      <c r="DM76" t="s">
        <v>345</v>
      </c>
      <c r="DN76" t="s">
        <v>755</v>
      </c>
      <c r="DO76" t="s">
        <v>345</v>
      </c>
      <c r="DP76" t="s">
        <v>345</v>
      </c>
      <c r="DQ76" t="s">
        <v>345</v>
      </c>
      <c r="DR76" t="s">
        <v>345</v>
      </c>
      <c r="DS76" t="s">
        <v>373</v>
      </c>
      <c r="DT76" t="s">
        <v>345</v>
      </c>
      <c r="DU76" t="s">
        <v>345</v>
      </c>
      <c r="DV76" t="s">
        <v>345</v>
      </c>
      <c r="DW76" t="s">
        <v>365</v>
      </c>
      <c r="DX76" t="s">
        <v>345</v>
      </c>
      <c r="DY76" t="s">
        <v>559</v>
      </c>
      <c r="DZ76" t="s">
        <v>346</v>
      </c>
      <c r="EA76" t="s">
        <v>984</v>
      </c>
      <c r="EB76" t="s">
        <v>345</v>
      </c>
      <c r="EC76" t="s">
        <v>985</v>
      </c>
      <c r="ED76" t="s">
        <v>986</v>
      </c>
      <c r="EE76" t="s">
        <v>345</v>
      </c>
      <c r="EF76" t="s">
        <v>345</v>
      </c>
      <c r="EG76" t="s">
        <v>987</v>
      </c>
      <c r="EH76" t="s">
        <v>387</v>
      </c>
      <c r="EI76" t="s">
        <v>345</v>
      </c>
      <c r="EJ76" t="s">
        <v>345</v>
      </c>
      <c r="EK76" t="s">
        <v>345</v>
      </c>
      <c r="EL76" t="s">
        <v>345</v>
      </c>
      <c r="EM76" t="s">
        <v>345</v>
      </c>
      <c r="EN76" t="s">
        <v>345</v>
      </c>
      <c r="EO76">
        <v>0</v>
      </c>
      <c r="EP76">
        <v>0</v>
      </c>
      <c r="EQ76">
        <v>145</v>
      </c>
      <c r="ER76">
        <v>20</v>
      </c>
      <c r="ES76">
        <v>0</v>
      </c>
      <c r="ET76">
        <v>0</v>
      </c>
      <c r="EU76">
        <v>0</v>
      </c>
      <c r="EV76">
        <v>0</v>
      </c>
      <c r="EW76">
        <v>141</v>
      </c>
      <c r="EX76">
        <v>0</v>
      </c>
      <c r="EY76">
        <v>0</v>
      </c>
      <c r="EZ76">
        <v>0</v>
      </c>
      <c r="FA76">
        <v>0</v>
      </c>
      <c r="FB76">
        <v>70</v>
      </c>
      <c r="FC76">
        <v>0</v>
      </c>
      <c r="FD76">
        <v>0</v>
      </c>
      <c r="FE76">
        <v>0</v>
      </c>
      <c r="FF76">
        <v>14</v>
      </c>
      <c r="FG76">
        <v>0</v>
      </c>
      <c r="FH76">
        <v>2937</v>
      </c>
      <c r="FI76">
        <v>7</v>
      </c>
      <c r="FJ76">
        <v>182</v>
      </c>
      <c r="FK76">
        <v>0</v>
      </c>
      <c r="FL76">
        <v>14326</v>
      </c>
      <c r="FM76">
        <v>660</v>
      </c>
      <c r="FN76">
        <v>0</v>
      </c>
      <c r="FO76">
        <v>0</v>
      </c>
      <c r="FP76">
        <v>49</v>
      </c>
      <c r="FQ76">
        <v>81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819</v>
      </c>
      <c r="HJ76">
        <v>1488</v>
      </c>
      <c r="HK76">
        <v>0</v>
      </c>
      <c r="HL76">
        <v>0</v>
      </c>
      <c r="HM76">
        <v>0</v>
      </c>
      <c r="HN76">
        <v>0</v>
      </c>
      <c r="HO76">
        <v>9444</v>
      </c>
      <c r="HP76">
        <v>18753</v>
      </c>
      <c r="HQ76">
        <v>0</v>
      </c>
      <c r="HR76">
        <v>0</v>
      </c>
      <c r="HS76">
        <v>11362</v>
      </c>
      <c r="HT76">
        <v>38604</v>
      </c>
      <c r="HU76">
        <v>0</v>
      </c>
      <c r="HV76">
        <v>0</v>
      </c>
      <c r="HW76">
        <v>0</v>
      </c>
      <c r="HX76">
        <v>597</v>
      </c>
      <c r="HY76">
        <v>0</v>
      </c>
      <c r="HZ76">
        <v>51572</v>
      </c>
      <c r="IA76">
        <v>7</v>
      </c>
      <c r="IB76">
        <v>482</v>
      </c>
      <c r="IC76">
        <v>0</v>
      </c>
      <c r="ID76">
        <v>84723</v>
      </c>
      <c r="IE76">
        <v>1754</v>
      </c>
      <c r="IF76">
        <v>0</v>
      </c>
      <c r="IG76">
        <v>89</v>
      </c>
      <c r="IH76">
        <v>750</v>
      </c>
      <c r="II76">
        <v>63190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 s="32">
        <v>74339</v>
      </c>
      <c r="IS76" s="32">
        <v>558145</v>
      </c>
      <c r="IT76">
        <v>0</v>
      </c>
      <c r="IU76">
        <v>0</v>
      </c>
      <c r="IV76">
        <v>0</v>
      </c>
      <c r="IW76">
        <v>0</v>
      </c>
      <c r="IX76" s="32">
        <v>93098</v>
      </c>
      <c r="IY76" s="32">
        <v>83925</v>
      </c>
      <c r="IZ76">
        <v>0</v>
      </c>
      <c r="JA76">
        <v>0</v>
      </c>
      <c r="JB76" s="32">
        <v>50907</v>
      </c>
      <c r="JC76" s="32">
        <v>442551</v>
      </c>
      <c r="JD76">
        <v>0</v>
      </c>
      <c r="JE76">
        <v>0</v>
      </c>
      <c r="JF76">
        <v>0</v>
      </c>
      <c r="JG76" s="32">
        <v>675809</v>
      </c>
      <c r="JH76">
        <v>0</v>
      </c>
      <c r="JI76" s="32">
        <v>1055438</v>
      </c>
      <c r="JJ76" s="32">
        <v>85000</v>
      </c>
      <c r="JK76" s="32">
        <v>1583234</v>
      </c>
      <c r="JL76">
        <v>0</v>
      </c>
      <c r="JM76" s="32">
        <v>1020902</v>
      </c>
      <c r="JN76" s="32">
        <v>1479710</v>
      </c>
      <c r="JO76">
        <v>0</v>
      </c>
      <c r="JP76" s="32">
        <v>2508258</v>
      </c>
      <c r="JQ76" s="32">
        <v>1363013</v>
      </c>
      <c r="JR76" s="32">
        <v>536911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</row>
    <row r="77" spans="1:284" ht="14.4" x14ac:dyDescent="0.3">
      <c r="A77" s="31">
        <v>46279</v>
      </c>
      <c r="B77">
        <v>0</v>
      </c>
      <c r="C77" t="s">
        <v>345</v>
      </c>
      <c r="D77" t="s">
        <v>346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1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2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 t="s">
        <v>345</v>
      </c>
      <c r="AO77" t="s">
        <v>345</v>
      </c>
      <c r="AP77" t="s">
        <v>345</v>
      </c>
      <c r="AQ77" t="s">
        <v>345</v>
      </c>
      <c r="AR77" t="s">
        <v>345</v>
      </c>
      <c r="AS77" t="s">
        <v>345</v>
      </c>
      <c r="AT77" t="s">
        <v>345</v>
      </c>
      <c r="AU77" t="s">
        <v>345</v>
      </c>
      <c r="AV77" t="s">
        <v>345</v>
      </c>
      <c r="AW77" t="s">
        <v>345</v>
      </c>
      <c r="AX77" t="s">
        <v>345</v>
      </c>
      <c r="AY77" t="s">
        <v>345</v>
      </c>
      <c r="AZ77" t="s">
        <v>345</v>
      </c>
      <c r="BA77" t="s">
        <v>345</v>
      </c>
      <c r="BB77" t="s">
        <v>345</v>
      </c>
      <c r="BC77" t="s">
        <v>345</v>
      </c>
      <c r="BD77" t="s">
        <v>345</v>
      </c>
      <c r="BE77" t="s">
        <v>345</v>
      </c>
      <c r="BF77" t="s">
        <v>345</v>
      </c>
      <c r="BG77" t="s">
        <v>345</v>
      </c>
      <c r="BH77" t="s">
        <v>345</v>
      </c>
      <c r="BI77" t="s">
        <v>345</v>
      </c>
      <c r="BJ77" t="s">
        <v>345</v>
      </c>
      <c r="BK77" t="s">
        <v>345</v>
      </c>
      <c r="BL77" t="s">
        <v>345</v>
      </c>
      <c r="BM77" t="s">
        <v>345</v>
      </c>
      <c r="BN77" t="s">
        <v>345</v>
      </c>
      <c r="BO77" t="s">
        <v>345</v>
      </c>
      <c r="BP77" t="s">
        <v>345</v>
      </c>
      <c r="BQ77" t="s">
        <v>345</v>
      </c>
      <c r="BR77" t="s">
        <v>345</v>
      </c>
      <c r="BS77" t="s">
        <v>345</v>
      </c>
      <c r="BT77" t="s">
        <v>345</v>
      </c>
      <c r="BU77" t="s">
        <v>345</v>
      </c>
      <c r="BV77" t="s">
        <v>345</v>
      </c>
      <c r="BW77">
        <v>0</v>
      </c>
      <c r="BX77">
        <v>0</v>
      </c>
      <c r="BY77">
        <v>717</v>
      </c>
      <c r="BZ77">
        <v>2330</v>
      </c>
      <c r="CA77">
        <v>0</v>
      </c>
      <c r="CB77">
        <v>0</v>
      </c>
      <c r="CC77">
        <v>0</v>
      </c>
      <c r="CD77">
        <v>0</v>
      </c>
      <c r="CE77">
        <v>16465</v>
      </c>
      <c r="CF77">
        <v>25096</v>
      </c>
      <c r="CG77">
        <v>0</v>
      </c>
      <c r="CH77">
        <v>0</v>
      </c>
      <c r="CI77">
        <v>12789</v>
      </c>
      <c r="CJ77">
        <v>55178</v>
      </c>
      <c r="CK77">
        <v>0</v>
      </c>
      <c r="CL77">
        <v>0</v>
      </c>
      <c r="CM77">
        <v>0</v>
      </c>
      <c r="CN77">
        <v>1557</v>
      </c>
      <c r="CO77">
        <v>0</v>
      </c>
      <c r="CP77">
        <v>53141</v>
      </c>
      <c r="CQ77">
        <v>0</v>
      </c>
      <c r="CR77">
        <v>493</v>
      </c>
      <c r="CS77">
        <v>0</v>
      </c>
      <c r="CT77">
        <v>75626</v>
      </c>
      <c r="CU77">
        <v>1154</v>
      </c>
      <c r="CV77">
        <v>0</v>
      </c>
      <c r="CW77">
        <v>112</v>
      </c>
      <c r="CX77">
        <v>833</v>
      </c>
      <c r="CY77">
        <v>68196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 t="s">
        <v>345</v>
      </c>
      <c r="DG77" t="s">
        <v>345</v>
      </c>
      <c r="DH77" t="s">
        <v>988</v>
      </c>
      <c r="DI77" t="s">
        <v>603</v>
      </c>
      <c r="DJ77" t="s">
        <v>345</v>
      </c>
      <c r="DK77" t="s">
        <v>345</v>
      </c>
      <c r="DL77" t="s">
        <v>345</v>
      </c>
      <c r="DM77" t="s">
        <v>345</v>
      </c>
      <c r="DN77" t="s">
        <v>353</v>
      </c>
      <c r="DO77" t="s">
        <v>345</v>
      </c>
      <c r="DP77" t="s">
        <v>345</v>
      </c>
      <c r="DQ77" t="s">
        <v>345</v>
      </c>
      <c r="DR77" t="s">
        <v>345</v>
      </c>
      <c r="DS77" t="s">
        <v>377</v>
      </c>
      <c r="DT77" t="s">
        <v>345</v>
      </c>
      <c r="DU77" t="s">
        <v>345</v>
      </c>
      <c r="DV77" t="s">
        <v>345</v>
      </c>
      <c r="DW77" t="s">
        <v>493</v>
      </c>
      <c r="DX77" t="s">
        <v>345</v>
      </c>
      <c r="DY77" t="s">
        <v>989</v>
      </c>
      <c r="DZ77" t="s">
        <v>346</v>
      </c>
      <c r="EA77" t="s">
        <v>990</v>
      </c>
      <c r="EB77" t="s">
        <v>345</v>
      </c>
      <c r="EC77" t="s">
        <v>991</v>
      </c>
      <c r="ED77" t="s">
        <v>992</v>
      </c>
      <c r="EE77" t="s">
        <v>345</v>
      </c>
      <c r="EF77" t="s">
        <v>538</v>
      </c>
      <c r="EG77" t="s">
        <v>487</v>
      </c>
      <c r="EH77" t="s">
        <v>387</v>
      </c>
      <c r="EI77" t="s">
        <v>345</v>
      </c>
      <c r="EJ77" t="s">
        <v>345</v>
      </c>
      <c r="EK77" t="s">
        <v>345</v>
      </c>
      <c r="EL77" t="s">
        <v>345</v>
      </c>
      <c r="EM77" t="s">
        <v>345</v>
      </c>
      <c r="EN77" t="s">
        <v>345</v>
      </c>
      <c r="EO77">
        <v>0</v>
      </c>
      <c r="EP77">
        <v>0</v>
      </c>
      <c r="EQ77">
        <v>148</v>
      </c>
      <c r="ER77">
        <v>79</v>
      </c>
      <c r="ES77">
        <v>0</v>
      </c>
      <c r="ET77">
        <v>0</v>
      </c>
      <c r="EU77">
        <v>0</v>
      </c>
      <c r="EV77">
        <v>0</v>
      </c>
      <c r="EW77">
        <v>141</v>
      </c>
      <c r="EX77">
        <v>1</v>
      </c>
      <c r="EY77">
        <v>0</v>
      </c>
      <c r="EZ77">
        <v>0</v>
      </c>
      <c r="FA77">
        <v>0</v>
      </c>
      <c r="FB77">
        <v>67</v>
      </c>
      <c r="FC77">
        <v>0</v>
      </c>
      <c r="FD77">
        <v>0</v>
      </c>
      <c r="FE77">
        <v>0</v>
      </c>
      <c r="FF77">
        <v>13</v>
      </c>
      <c r="FG77">
        <v>0</v>
      </c>
      <c r="FH77">
        <v>3254</v>
      </c>
      <c r="FI77">
        <v>7</v>
      </c>
      <c r="FJ77">
        <v>202</v>
      </c>
      <c r="FK77">
        <v>0</v>
      </c>
      <c r="FL77">
        <v>14305</v>
      </c>
      <c r="FM77">
        <v>683</v>
      </c>
      <c r="FN77">
        <v>0</v>
      </c>
      <c r="FO77">
        <v>4</v>
      </c>
      <c r="FP77">
        <v>56</v>
      </c>
      <c r="FQ77">
        <v>90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865</v>
      </c>
      <c r="HJ77">
        <v>2409</v>
      </c>
      <c r="HK77">
        <v>0</v>
      </c>
      <c r="HL77">
        <v>0</v>
      </c>
      <c r="HM77">
        <v>0</v>
      </c>
      <c r="HN77">
        <v>0</v>
      </c>
      <c r="HO77">
        <v>16606</v>
      </c>
      <c r="HP77">
        <v>25097</v>
      </c>
      <c r="HQ77">
        <v>0</v>
      </c>
      <c r="HR77">
        <v>0</v>
      </c>
      <c r="HS77">
        <v>12789</v>
      </c>
      <c r="HT77">
        <v>55246</v>
      </c>
      <c r="HU77">
        <v>0</v>
      </c>
      <c r="HV77">
        <v>0</v>
      </c>
      <c r="HW77">
        <v>0</v>
      </c>
      <c r="HX77">
        <v>1570</v>
      </c>
      <c r="HY77">
        <v>0</v>
      </c>
      <c r="HZ77">
        <v>56395</v>
      </c>
      <c r="IA77">
        <v>7</v>
      </c>
      <c r="IB77">
        <v>695</v>
      </c>
      <c r="IC77">
        <v>0</v>
      </c>
      <c r="ID77">
        <v>89931</v>
      </c>
      <c r="IE77">
        <v>1837</v>
      </c>
      <c r="IF77">
        <v>0</v>
      </c>
      <c r="IG77">
        <v>116</v>
      </c>
      <c r="IH77">
        <v>889</v>
      </c>
      <c r="II77">
        <v>68288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 s="32">
        <v>66112</v>
      </c>
      <c r="IS77" s="32">
        <v>604069</v>
      </c>
      <c r="IT77">
        <v>0</v>
      </c>
      <c r="IU77">
        <v>0</v>
      </c>
      <c r="IV77">
        <v>0</v>
      </c>
      <c r="IW77">
        <v>0</v>
      </c>
      <c r="IX77" s="32">
        <v>80149</v>
      </c>
      <c r="IY77" s="32">
        <v>85532</v>
      </c>
      <c r="IZ77">
        <v>0</v>
      </c>
      <c r="JA77">
        <v>0</v>
      </c>
      <c r="JB77" s="32">
        <v>52242</v>
      </c>
      <c r="JC77" s="32">
        <v>472819</v>
      </c>
      <c r="JD77">
        <v>0</v>
      </c>
      <c r="JE77">
        <v>0</v>
      </c>
      <c r="JF77">
        <v>0</v>
      </c>
      <c r="JG77" s="32">
        <v>627588</v>
      </c>
      <c r="JH77">
        <v>0</v>
      </c>
      <c r="JI77" s="32">
        <v>1127209</v>
      </c>
      <c r="JJ77" s="32">
        <v>87857</v>
      </c>
      <c r="JK77" s="32">
        <v>1725492</v>
      </c>
      <c r="JL77">
        <v>0</v>
      </c>
      <c r="JM77" s="32">
        <v>1160211</v>
      </c>
      <c r="JN77" s="32">
        <v>1499098</v>
      </c>
      <c r="JO77">
        <v>0</v>
      </c>
      <c r="JP77" s="32">
        <v>2492922</v>
      </c>
      <c r="JQ77" s="32">
        <v>1472189</v>
      </c>
      <c r="JR77" s="32">
        <v>564541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</row>
    <row r="78" spans="1:284" ht="14.4" x14ac:dyDescent="0.3">
      <c r="A78" s="31">
        <v>46280</v>
      </c>
      <c r="B78">
        <v>0</v>
      </c>
      <c r="C78" t="s">
        <v>345</v>
      </c>
      <c r="D78" t="s">
        <v>346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 t="s">
        <v>345</v>
      </c>
      <c r="AO78" t="s">
        <v>345</v>
      </c>
      <c r="AP78" t="s">
        <v>345</v>
      </c>
      <c r="AQ78" t="s">
        <v>345</v>
      </c>
      <c r="AR78" t="s">
        <v>345</v>
      </c>
      <c r="AS78" t="s">
        <v>345</v>
      </c>
      <c r="AT78" t="s">
        <v>345</v>
      </c>
      <c r="AU78" t="s">
        <v>345</v>
      </c>
      <c r="AV78" t="s">
        <v>345</v>
      </c>
      <c r="AW78" t="s">
        <v>345</v>
      </c>
      <c r="AX78" t="s">
        <v>345</v>
      </c>
      <c r="AY78" t="s">
        <v>345</v>
      </c>
      <c r="AZ78" t="s">
        <v>345</v>
      </c>
      <c r="BA78" t="s">
        <v>345</v>
      </c>
      <c r="BB78" t="s">
        <v>345</v>
      </c>
      <c r="BC78" t="s">
        <v>345</v>
      </c>
      <c r="BD78" t="s">
        <v>345</v>
      </c>
      <c r="BE78" t="s">
        <v>345</v>
      </c>
      <c r="BF78" t="s">
        <v>345</v>
      </c>
      <c r="BG78" t="s">
        <v>345</v>
      </c>
      <c r="BH78" t="s">
        <v>345</v>
      </c>
      <c r="BI78" t="s">
        <v>345</v>
      </c>
      <c r="BJ78" t="s">
        <v>345</v>
      </c>
      <c r="BK78" t="s">
        <v>345</v>
      </c>
      <c r="BL78" t="s">
        <v>345</v>
      </c>
      <c r="BM78" t="s">
        <v>345</v>
      </c>
      <c r="BN78" t="s">
        <v>345</v>
      </c>
      <c r="BO78" t="s">
        <v>345</v>
      </c>
      <c r="BP78" t="s">
        <v>345</v>
      </c>
      <c r="BQ78" t="s">
        <v>345</v>
      </c>
      <c r="BR78" t="s">
        <v>345</v>
      </c>
      <c r="BS78" t="s">
        <v>345</v>
      </c>
      <c r="BT78" t="s">
        <v>345</v>
      </c>
      <c r="BU78" t="s">
        <v>345</v>
      </c>
      <c r="BV78" t="s">
        <v>345</v>
      </c>
      <c r="BW78">
        <v>0</v>
      </c>
      <c r="BX78">
        <v>0</v>
      </c>
      <c r="BY78">
        <v>764</v>
      </c>
      <c r="BZ78">
        <v>2475</v>
      </c>
      <c r="CA78">
        <v>0</v>
      </c>
      <c r="CB78">
        <v>0</v>
      </c>
      <c r="CC78">
        <v>0</v>
      </c>
      <c r="CD78">
        <v>0</v>
      </c>
      <c r="CE78">
        <v>15711</v>
      </c>
      <c r="CF78">
        <v>24766</v>
      </c>
      <c r="CG78">
        <v>0</v>
      </c>
      <c r="CH78">
        <v>0</v>
      </c>
      <c r="CI78">
        <v>13164</v>
      </c>
      <c r="CJ78">
        <v>51626</v>
      </c>
      <c r="CK78">
        <v>0</v>
      </c>
      <c r="CL78">
        <v>0</v>
      </c>
      <c r="CM78">
        <v>0</v>
      </c>
      <c r="CN78">
        <v>1466</v>
      </c>
      <c r="CO78">
        <v>0</v>
      </c>
      <c r="CP78">
        <v>52925</v>
      </c>
      <c r="CQ78">
        <v>0</v>
      </c>
      <c r="CR78">
        <v>511</v>
      </c>
      <c r="CS78">
        <v>0</v>
      </c>
      <c r="CT78">
        <v>73365</v>
      </c>
      <c r="CU78">
        <v>1183</v>
      </c>
      <c r="CV78">
        <v>0</v>
      </c>
      <c r="CW78">
        <v>111</v>
      </c>
      <c r="CX78">
        <v>799</v>
      </c>
      <c r="CY78">
        <v>64096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 t="s">
        <v>345</v>
      </c>
      <c r="DG78" t="s">
        <v>345</v>
      </c>
      <c r="DH78" t="s">
        <v>993</v>
      </c>
      <c r="DI78" t="s">
        <v>603</v>
      </c>
      <c r="DJ78" t="s">
        <v>345</v>
      </c>
      <c r="DK78" t="s">
        <v>345</v>
      </c>
      <c r="DL78" t="s">
        <v>345</v>
      </c>
      <c r="DM78" t="s">
        <v>345</v>
      </c>
      <c r="DN78" t="s">
        <v>372</v>
      </c>
      <c r="DO78" t="s">
        <v>345</v>
      </c>
      <c r="DP78" t="s">
        <v>345</v>
      </c>
      <c r="DQ78" t="s">
        <v>345</v>
      </c>
      <c r="DR78" t="s">
        <v>345</v>
      </c>
      <c r="DS78" t="s">
        <v>580</v>
      </c>
      <c r="DT78" t="s">
        <v>345</v>
      </c>
      <c r="DU78" t="s">
        <v>345</v>
      </c>
      <c r="DV78" t="s">
        <v>345</v>
      </c>
      <c r="DW78" t="s">
        <v>483</v>
      </c>
      <c r="DX78" t="s">
        <v>345</v>
      </c>
      <c r="DY78" t="s">
        <v>895</v>
      </c>
      <c r="DZ78" t="s">
        <v>346</v>
      </c>
      <c r="EA78" t="s">
        <v>994</v>
      </c>
      <c r="EB78" t="s">
        <v>345</v>
      </c>
      <c r="EC78" t="s">
        <v>995</v>
      </c>
      <c r="ED78" t="s">
        <v>996</v>
      </c>
      <c r="EE78" t="s">
        <v>345</v>
      </c>
      <c r="EF78" t="s">
        <v>345</v>
      </c>
      <c r="EG78" t="s">
        <v>997</v>
      </c>
      <c r="EH78" t="s">
        <v>432</v>
      </c>
      <c r="EI78" t="s">
        <v>345</v>
      </c>
      <c r="EJ78" t="s">
        <v>345</v>
      </c>
      <c r="EK78" t="s">
        <v>345</v>
      </c>
      <c r="EL78" t="s">
        <v>345</v>
      </c>
      <c r="EM78" t="s">
        <v>345</v>
      </c>
      <c r="EN78" t="s">
        <v>345</v>
      </c>
      <c r="EO78">
        <v>0</v>
      </c>
      <c r="EP78">
        <v>0</v>
      </c>
      <c r="EQ78">
        <v>147</v>
      </c>
      <c r="ER78">
        <v>84</v>
      </c>
      <c r="ES78">
        <v>0</v>
      </c>
      <c r="ET78">
        <v>0</v>
      </c>
      <c r="EU78">
        <v>0</v>
      </c>
      <c r="EV78">
        <v>0</v>
      </c>
      <c r="EW78">
        <v>141</v>
      </c>
      <c r="EX78">
        <v>0</v>
      </c>
      <c r="EY78">
        <v>0</v>
      </c>
      <c r="EZ78">
        <v>0</v>
      </c>
      <c r="FA78">
        <v>0</v>
      </c>
      <c r="FB78">
        <v>2172</v>
      </c>
      <c r="FC78">
        <v>0</v>
      </c>
      <c r="FD78">
        <v>0</v>
      </c>
      <c r="FE78">
        <v>0</v>
      </c>
      <c r="FF78">
        <v>20</v>
      </c>
      <c r="FG78">
        <v>0</v>
      </c>
      <c r="FH78">
        <v>3219</v>
      </c>
      <c r="FI78">
        <v>13</v>
      </c>
      <c r="FJ78">
        <v>193</v>
      </c>
      <c r="FK78">
        <v>0</v>
      </c>
      <c r="FL78">
        <v>14303</v>
      </c>
      <c r="FM78">
        <v>723</v>
      </c>
      <c r="FN78">
        <v>0</v>
      </c>
      <c r="FO78">
        <v>0</v>
      </c>
      <c r="FP78">
        <v>59</v>
      </c>
      <c r="FQ78">
        <v>91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911</v>
      </c>
      <c r="HJ78">
        <v>2559</v>
      </c>
      <c r="HK78">
        <v>0</v>
      </c>
      <c r="HL78">
        <v>0</v>
      </c>
      <c r="HM78">
        <v>0</v>
      </c>
      <c r="HN78">
        <v>0</v>
      </c>
      <c r="HO78">
        <v>15852</v>
      </c>
      <c r="HP78">
        <v>24766</v>
      </c>
      <c r="HQ78">
        <v>0</v>
      </c>
      <c r="HR78">
        <v>0</v>
      </c>
      <c r="HS78">
        <v>13164</v>
      </c>
      <c r="HT78">
        <v>53798</v>
      </c>
      <c r="HU78">
        <v>0</v>
      </c>
      <c r="HV78">
        <v>0</v>
      </c>
      <c r="HW78">
        <v>0</v>
      </c>
      <c r="HX78">
        <v>1486</v>
      </c>
      <c r="HY78">
        <v>0</v>
      </c>
      <c r="HZ78">
        <v>56144</v>
      </c>
      <c r="IA78">
        <v>13</v>
      </c>
      <c r="IB78">
        <v>704</v>
      </c>
      <c r="IC78">
        <v>0</v>
      </c>
      <c r="ID78">
        <v>87668</v>
      </c>
      <c r="IE78">
        <v>1906</v>
      </c>
      <c r="IF78">
        <v>0</v>
      </c>
      <c r="IG78">
        <v>111</v>
      </c>
      <c r="IH78">
        <v>858</v>
      </c>
      <c r="II78">
        <v>64187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 s="32">
        <v>60852</v>
      </c>
      <c r="IS78" s="32">
        <v>633565</v>
      </c>
      <c r="IT78">
        <v>0</v>
      </c>
      <c r="IU78">
        <v>0</v>
      </c>
      <c r="IV78">
        <v>0</v>
      </c>
      <c r="IW78">
        <v>0</v>
      </c>
      <c r="IX78" s="32">
        <v>87172</v>
      </c>
      <c r="IY78" s="32">
        <v>85323</v>
      </c>
      <c r="IZ78">
        <v>0</v>
      </c>
      <c r="JA78">
        <v>0</v>
      </c>
      <c r="JB78" s="32">
        <v>54360</v>
      </c>
      <c r="JC78" s="32">
        <v>1026917</v>
      </c>
      <c r="JD78">
        <v>0</v>
      </c>
      <c r="JE78">
        <v>0</v>
      </c>
      <c r="JF78">
        <v>0</v>
      </c>
      <c r="JG78" s="32">
        <v>946300</v>
      </c>
      <c r="JH78">
        <v>0</v>
      </c>
      <c r="JI78" s="32">
        <v>1196485</v>
      </c>
      <c r="JJ78" s="32">
        <v>84923</v>
      </c>
      <c r="JK78" s="32">
        <v>1845186</v>
      </c>
      <c r="JL78">
        <v>0</v>
      </c>
      <c r="JM78" s="32">
        <v>1243214</v>
      </c>
      <c r="JN78" s="32">
        <v>1853946</v>
      </c>
      <c r="JO78">
        <v>0</v>
      </c>
      <c r="JP78" s="32">
        <v>2690324</v>
      </c>
      <c r="JQ78" s="32">
        <v>1659247</v>
      </c>
      <c r="JR78" s="32">
        <v>573272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</row>
    <row r="79" spans="1:284" ht="14.4" x14ac:dyDescent="0.3">
      <c r="A79" s="31">
        <v>46281</v>
      </c>
      <c r="B79">
        <v>0</v>
      </c>
      <c r="C79" t="s">
        <v>345</v>
      </c>
      <c r="D79" t="s">
        <v>346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 t="s">
        <v>345</v>
      </c>
      <c r="AO79" t="s">
        <v>345</v>
      </c>
      <c r="AP79" t="s">
        <v>345</v>
      </c>
      <c r="AQ79" t="s">
        <v>345</v>
      </c>
      <c r="AR79" t="s">
        <v>345</v>
      </c>
      <c r="AS79" t="s">
        <v>345</v>
      </c>
      <c r="AT79" t="s">
        <v>345</v>
      </c>
      <c r="AU79" t="s">
        <v>345</v>
      </c>
      <c r="AV79" t="s">
        <v>345</v>
      </c>
      <c r="AW79" t="s">
        <v>345</v>
      </c>
      <c r="AX79" t="s">
        <v>345</v>
      </c>
      <c r="AY79" t="s">
        <v>345</v>
      </c>
      <c r="AZ79" t="s">
        <v>345</v>
      </c>
      <c r="BA79" t="s">
        <v>345</v>
      </c>
      <c r="BB79" t="s">
        <v>345</v>
      </c>
      <c r="BC79" t="s">
        <v>345</v>
      </c>
      <c r="BD79" t="s">
        <v>345</v>
      </c>
      <c r="BE79" t="s">
        <v>345</v>
      </c>
      <c r="BF79" t="s">
        <v>345</v>
      </c>
      <c r="BG79" t="s">
        <v>345</v>
      </c>
      <c r="BH79" t="s">
        <v>345</v>
      </c>
      <c r="BI79" t="s">
        <v>345</v>
      </c>
      <c r="BJ79" t="s">
        <v>345</v>
      </c>
      <c r="BK79" t="s">
        <v>345</v>
      </c>
      <c r="BL79" t="s">
        <v>345</v>
      </c>
      <c r="BM79" t="s">
        <v>345</v>
      </c>
      <c r="BN79" t="s">
        <v>345</v>
      </c>
      <c r="BO79" t="s">
        <v>345</v>
      </c>
      <c r="BP79" t="s">
        <v>345</v>
      </c>
      <c r="BQ79" t="s">
        <v>345</v>
      </c>
      <c r="BR79" t="s">
        <v>345</v>
      </c>
      <c r="BS79" t="s">
        <v>345</v>
      </c>
      <c r="BT79" t="s">
        <v>345</v>
      </c>
      <c r="BU79" t="s">
        <v>345</v>
      </c>
      <c r="BV79" t="s">
        <v>345</v>
      </c>
      <c r="BW79">
        <v>0</v>
      </c>
      <c r="BX79">
        <v>0</v>
      </c>
      <c r="BY79">
        <v>786</v>
      </c>
      <c r="BZ79">
        <v>2450</v>
      </c>
      <c r="CA79">
        <v>0</v>
      </c>
      <c r="CB79">
        <v>0</v>
      </c>
      <c r="CC79">
        <v>0</v>
      </c>
      <c r="CD79">
        <v>0</v>
      </c>
      <c r="CE79">
        <v>13535</v>
      </c>
      <c r="CF79">
        <v>23510</v>
      </c>
      <c r="CG79">
        <v>0</v>
      </c>
      <c r="CH79">
        <v>0</v>
      </c>
      <c r="CI79">
        <v>12673</v>
      </c>
      <c r="CJ79">
        <v>45012</v>
      </c>
      <c r="CK79">
        <v>0</v>
      </c>
      <c r="CL79">
        <v>0</v>
      </c>
      <c r="CM79">
        <v>0</v>
      </c>
      <c r="CN79">
        <v>1391</v>
      </c>
      <c r="CO79">
        <v>0</v>
      </c>
      <c r="CP79">
        <v>52187</v>
      </c>
      <c r="CQ79">
        <v>0</v>
      </c>
      <c r="CR79">
        <v>503</v>
      </c>
      <c r="CS79">
        <v>0</v>
      </c>
      <c r="CT79">
        <v>74808</v>
      </c>
      <c r="CU79">
        <v>1181</v>
      </c>
      <c r="CV79">
        <v>0</v>
      </c>
      <c r="CW79">
        <v>149</v>
      </c>
      <c r="CX79">
        <v>813</v>
      </c>
      <c r="CY79">
        <v>68666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 t="s">
        <v>345</v>
      </c>
      <c r="DG79" t="s">
        <v>345</v>
      </c>
      <c r="DH79" t="s">
        <v>526</v>
      </c>
      <c r="DI79" t="s">
        <v>511</v>
      </c>
      <c r="DJ79" t="s">
        <v>345</v>
      </c>
      <c r="DK79" t="s">
        <v>345</v>
      </c>
      <c r="DL79" t="s">
        <v>345</v>
      </c>
      <c r="DM79" t="s">
        <v>345</v>
      </c>
      <c r="DN79" t="s">
        <v>549</v>
      </c>
      <c r="DO79" t="s">
        <v>345</v>
      </c>
      <c r="DP79" t="s">
        <v>345</v>
      </c>
      <c r="DQ79" t="s">
        <v>345</v>
      </c>
      <c r="DR79" t="s">
        <v>345</v>
      </c>
      <c r="DS79" t="s">
        <v>924</v>
      </c>
      <c r="DT79" t="s">
        <v>345</v>
      </c>
      <c r="DU79" t="s">
        <v>345</v>
      </c>
      <c r="DV79" t="s">
        <v>345</v>
      </c>
      <c r="DW79" t="s">
        <v>998</v>
      </c>
      <c r="DX79" t="s">
        <v>345</v>
      </c>
      <c r="DY79" t="s">
        <v>441</v>
      </c>
      <c r="DZ79" t="s">
        <v>346</v>
      </c>
      <c r="EA79" t="s">
        <v>999</v>
      </c>
      <c r="EB79" t="s">
        <v>345</v>
      </c>
      <c r="EC79" t="s">
        <v>1000</v>
      </c>
      <c r="ED79" t="s">
        <v>1001</v>
      </c>
      <c r="EE79" t="s">
        <v>345</v>
      </c>
      <c r="EF79" t="s">
        <v>406</v>
      </c>
      <c r="EG79" t="s">
        <v>495</v>
      </c>
      <c r="EH79" t="s">
        <v>368</v>
      </c>
      <c r="EI79" t="s">
        <v>345</v>
      </c>
      <c r="EJ79" t="s">
        <v>345</v>
      </c>
      <c r="EK79" t="s">
        <v>345</v>
      </c>
      <c r="EL79" t="s">
        <v>345</v>
      </c>
      <c r="EM79" t="s">
        <v>345</v>
      </c>
      <c r="EN79" t="s">
        <v>345</v>
      </c>
      <c r="EO79">
        <v>0</v>
      </c>
      <c r="EP79">
        <v>0</v>
      </c>
      <c r="EQ79">
        <v>151</v>
      </c>
      <c r="ER79">
        <v>78</v>
      </c>
      <c r="ES79">
        <v>0</v>
      </c>
      <c r="ET79">
        <v>0</v>
      </c>
      <c r="EU79">
        <v>0</v>
      </c>
      <c r="EV79">
        <v>0</v>
      </c>
      <c r="EW79">
        <v>141</v>
      </c>
      <c r="EX79">
        <v>0</v>
      </c>
      <c r="EY79">
        <v>0</v>
      </c>
      <c r="EZ79">
        <v>0</v>
      </c>
      <c r="FA79">
        <v>0</v>
      </c>
      <c r="FB79">
        <v>1718</v>
      </c>
      <c r="FC79">
        <v>0</v>
      </c>
      <c r="FD79">
        <v>0</v>
      </c>
      <c r="FE79">
        <v>0</v>
      </c>
      <c r="FF79">
        <v>50</v>
      </c>
      <c r="FG79">
        <v>0</v>
      </c>
      <c r="FH79">
        <v>3154</v>
      </c>
      <c r="FI79">
        <v>13</v>
      </c>
      <c r="FJ79">
        <v>199</v>
      </c>
      <c r="FK79">
        <v>0</v>
      </c>
      <c r="FL79">
        <v>14389</v>
      </c>
      <c r="FM79">
        <v>721</v>
      </c>
      <c r="FN79">
        <v>0</v>
      </c>
      <c r="FO79">
        <v>4</v>
      </c>
      <c r="FP79">
        <v>42</v>
      </c>
      <c r="FQ79">
        <v>73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937</v>
      </c>
      <c r="HJ79">
        <v>2528</v>
      </c>
      <c r="HK79">
        <v>0</v>
      </c>
      <c r="HL79">
        <v>0</v>
      </c>
      <c r="HM79">
        <v>0</v>
      </c>
      <c r="HN79">
        <v>0</v>
      </c>
      <c r="HO79">
        <v>13676</v>
      </c>
      <c r="HP79">
        <v>23510</v>
      </c>
      <c r="HQ79">
        <v>0</v>
      </c>
      <c r="HR79">
        <v>0</v>
      </c>
      <c r="HS79">
        <v>12673</v>
      </c>
      <c r="HT79">
        <v>46730</v>
      </c>
      <c r="HU79">
        <v>0</v>
      </c>
      <c r="HV79">
        <v>0</v>
      </c>
      <c r="HW79">
        <v>0</v>
      </c>
      <c r="HX79">
        <v>1441</v>
      </c>
      <c r="HY79">
        <v>0</v>
      </c>
      <c r="HZ79">
        <v>55341</v>
      </c>
      <c r="IA79">
        <v>13</v>
      </c>
      <c r="IB79">
        <v>702</v>
      </c>
      <c r="IC79">
        <v>0</v>
      </c>
      <c r="ID79">
        <v>89197</v>
      </c>
      <c r="IE79">
        <v>1902</v>
      </c>
      <c r="IF79">
        <v>0</v>
      </c>
      <c r="IG79">
        <v>153</v>
      </c>
      <c r="IH79">
        <v>855</v>
      </c>
      <c r="II79">
        <v>68740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 s="32">
        <v>89592</v>
      </c>
      <c r="IS79" s="32">
        <v>662102</v>
      </c>
      <c r="IT79">
        <v>0</v>
      </c>
      <c r="IU79">
        <v>0</v>
      </c>
      <c r="IV79">
        <v>0</v>
      </c>
      <c r="IW79">
        <v>0</v>
      </c>
      <c r="IX79" s="32">
        <v>85907</v>
      </c>
      <c r="IY79" s="32">
        <v>86570</v>
      </c>
      <c r="IZ79">
        <v>0</v>
      </c>
      <c r="JA79">
        <v>0</v>
      </c>
      <c r="JB79" s="32">
        <v>51379</v>
      </c>
      <c r="JC79" s="32">
        <v>1125792</v>
      </c>
      <c r="JD79">
        <v>0</v>
      </c>
      <c r="JE79">
        <v>0</v>
      </c>
      <c r="JF79">
        <v>0</v>
      </c>
      <c r="JG79" s="32">
        <v>1078400</v>
      </c>
      <c r="JH79">
        <v>0</v>
      </c>
      <c r="JI79" s="32">
        <v>1187480</v>
      </c>
      <c r="JJ79" s="32">
        <v>94154</v>
      </c>
      <c r="JK79" s="32">
        <v>1720905</v>
      </c>
      <c r="JL79">
        <v>0</v>
      </c>
      <c r="JM79" s="32">
        <v>1231252</v>
      </c>
      <c r="JN79" s="32">
        <v>1777627</v>
      </c>
      <c r="JO79">
        <v>0</v>
      </c>
      <c r="JP79" s="32">
        <v>2442699</v>
      </c>
      <c r="JQ79" s="32">
        <v>1594193</v>
      </c>
      <c r="JR79" s="32">
        <v>544127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</row>
    <row r="80" spans="1:284" ht="14.4" x14ac:dyDescent="0.3">
      <c r="A80" s="31">
        <v>46282</v>
      </c>
      <c r="B80">
        <v>0</v>
      </c>
      <c r="C80" t="s">
        <v>345</v>
      </c>
      <c r="D80" t="s">
        <v>346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 t="s">
        <v>345</v>
      </c>
      <c r="AO80" t="s">
        <v>345</v>
      </c>
      <c r="AP80" t="s">
        <v>345</v>
      </c>
      <c r="AQ80" t="s">
        <v>345</v>
      </c>
      <c r="AR80" t="s">
        <v>345</v>
      </c>
      <c r="AS80" t="s">
        <v>345</v>
      </c>
      <c r="AT80" t="s">
        <v>345</v>
      </c>
      <c r="AU80" t="s">
        <v>345</v>
      </c>
      <c r="AV80" t="s">
        <v>345</v>
      </c>
      <c r="AW80" t="s">
        <v>345</v>
      </c>
      <c r="AX80" t="s">
        <v>345</v>
      </c>
      <c r="AY80" t="s">
        <v>345</v>
      </c>
      <c r="AZ80" t="s">
        <v>345</v>
      </c>
      <c r="BA80" t="s">
        <v>345</v>
      </c>
      <c r="BB80" t="s">
        <v>345</v>
      </c>
      <c r="BC80" t="s">
        <v>345</v>
      </c>
      <c r="BD80" t="s">
        <v>345</v>
      </c>
      <c r="BE80" t="s">
        <v>345</v>
      </c>
      <c r="BF80" t="s">
        <v>345</v>
      </c>
      <c r="BG80" t="s">
        <v>345</v>
      </c>
      <c r="BH80" t="s">
        <v>345</v>
      </c>
      <c r="BI80" t="s">
        <v>345</v>
      </c>
      <c r="BJ80" t="s">
        <v>345</v>
      </c>
      <c r="BK80" t="s">
        <v>345</v>
      </c>
      <c r="BL80" t="s">
        <v>345</v>
      </c>
      <c r="BM80" t="s">
        <v>345</v>
      </c>
      <c r="BN80" t="s">
        <v>345</v>
      </c>
      <c r="BO80" t="s">
        <v>345</v>
      </c>
      <c r="BP80" t="s">
        <v>345</v>
      </c>
      <c r="BQ80" t="s">
        <v>345</v>
      </c>
      <c r="BR80" t="s">
        <v>345</v>
      </c>
      <c r="BS80" t="s">
        <v>345</v>
      </c>
      <c r="BT80" t="s">
        <v>345</v>
      </c>
      <c r="BU80" t="s">
        <v>345</v>
      </c>
      <c r="BV80" t="s">
        <v>345</v>
      </c>
      <c r="BW80">
        <v>0</v>
      </c>
      <c r="BX80">
        <v>0</v>
      </c>
      <c r="BY80">
        <v>817</v>
      </c>
      <c r="BZ80">
        <v>2296</v>
      </c>
      <c r="CA80">
        <v>0</v>
      </c>
      <c r="CB80">
        <v>0</v>
      </c>
      <c r="CC80">
        <v>0</v>
      </c>
      <c r="CD80">
        <v>0</v>
      </c>
      <c r="CE80">
        <v>14529</v>
      </c>
      <c r="CF80">
        <v>22379</v>
      </c>
      <c r="CG80">
        <v>0</v>
      </c>
      <c r="CH80">
        <v>0</v>
      </c>
      <c r="CI80">
        <v>10998</v>
      </c>
      <c r="CJ80">
        <v>46480</v>
      </c>
      <c r="CK80">
        <v>0</v>
      </c>
      <c r="CL80">
        <v>0</v>
      </c>
      <c r="CM80">
        <v>0</v>
      </c>
      <c r="CN80">
        <v>1460</v>
      </c>
      <c r="CO80">
        <v>0</v>
      </c>
      <c r="CP80">
        <v>51128</v>
      </c>
      <c r="CQ80">
        <v>0</v>
      </c>
      <c r="CR80">
        <v>483</v>
      </c>
      <c r="CS80">
        <v>0</v>
      </c>
      <c r="CT80">
        <v>72688</v>
      </c>
      <c r="CU80">
        <v>1191</v>
      </c>
      <c r="CV80">
        <v>0</v>
      </c>
      <c r="CW80">
        <v>115</v>
      </c>
      <c r="CX80">
        <v>786</v>
      </c>
      <c r="CY80">
        <v>62764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 t="s">
        <v>345</v>
      </c>
      <c r="DG80" t="s">
        <v>345</v>
      </c>
      <c r="DH80" t="s">
        <v>815</v>
      </c>
      <c r="DI80" t="s">
        <v>570</v>
      </c>
      <c r="DJ80" t="s">
        <v>345</v>
      </c>
      <c r="DK80" t="s">
        <v>345</v>
      </c>
      <c r="DL80" t="s">
        <v>345</v>
      </c>
      <c r="DM80" t="s">
        <v>345</v>
      </c>
      <c r="DN80" t="s">
        <v>642</v>
      </c>
      <c r="DO80" t="s">
        <v>345</v>
      </c>
      <c r="DP80" t="s">
        <v>345</v>
      </c>
      <c r="DQ80" t="s">
        <v>345</v>
      </c>
      <c r="DR80" t="s">
        <v>345</v>
      </c>
      <c r="DS80" t="s">
        <v>367</v>
      </c>
      <c r="DT80" t="s">
        <v>345</v>
      </c>
      <c r="DU80" t="s">
        <v>345</v>
      </c>
      <c r="DV80" t="s">
        <v>345</v>
      </c>
      <c r="DW80" t="s">
        <v>428</v>
      </c>
      <c r="DX80" t="s">
        <v>345</v>
      </c>
      <c r="DY80" t="s">
        <v>895</v>
      </c>
      <c r="DZ80" t="s">
        <v>346</v>
      </c>
      <c r="EA80" t="s">
        <v>1002</v>
      </c>
      <c r="EB80" t="s">
        <v>345</v>
      </c>
      <c r="EC80" t="s">
        <v>1003</v>
      </c>
      <c r="ED80" t="s">
        <v>1004</v>
      </c>
      <c r="EE80" t="s">
        <v>345</v>
      </c>
      <c r="EF80" t="s">
        <v>1005</v>
      </c>
      <c r="EG80" t="s">
        <v>1006</v>
      </c>
      <c r="EH80" t="s">
        <v>432</v>
      </c>
      <c r="EI80" t="s">
        <v>345</v>
      </c>
      <c r="EJ80" t="s">
        <v>345</v>
      </c>
      <c r="EK80" t="s">
        <v>345</v>
      </c>
      <c r="EL80" t="s">
        <v>345</v>
      </c>
      <c r="EM80" t="s">
        <v>345</v>
      </c>
      <c r="EN80" t="s">
        <v>345</v>
      </c>
      <c r="EO80">
        <v>0</v>
      </c>
      <c r="EP80">
        <v>0</v>
      </c>
      <c r="EQ80">
        <v>150</v>
      </c>
      <c r="ER80">
        <v>74</v>
      </c>
      <c r="ES80">
        <v>0</v>
      </c>
      <c r="ET80">
        <v>0</v>
      </c>
      <c r="EU80">
        <v>0</v>
      </c>
      <c r="EV80">
        <v>0</v>
      </c>
      <c r="EW80">
        <v>141</v>
      </c>
      <c r="EX80">
        <v>1</v>
      </c>
      <c r="EY80">
        <v>0</v>
      </c>
      <c r="EZ80">
        <v>0</v>
      </c>
      <c r="FA80">
        <v>0</v>
      </c>
      <c r="FB80">
        <v>194</v>
      </c>
      <c r="FC80">
        <v>0</v>
      </c>
      <c r="FD80">
        <v>0</v>
      </c>
      <c r="FE80">
        <v>0</v>
      </c>
      <c r="FF80">
        <v>40</v>
      </c>
      <c r="FG80">
        <v>0</v>
      </c>
      <c r="FH80">
        <v>3106</v>
      </c>
      <c r="FI80">
        <v>11</v>
      </c>
      <c r="FJ80">
        <v>193</v>
      </c>
      <c r="FK80">
        <v>0</v>
      </c>
      <c r="FL80">
        <v>11960</v>
      </c>
      <c r="FM80">
        <v>649</v>
      </c>
      <c r="FN80">
        <v>0</v>
      </c>
      <c r="FO80">
        <v>5</v>
      </c>
      <c r="FP80">
        <v>36</v>
      </c>
      <c r="FQ80">
        <v>86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967</v>
      </c>
      <c r="HJ80">
        <v>2370</v>
      </c>
      <c r="HK80">
        <v>0</v>
      </c>
      <c r="HL80">
        <v>0</v>
      </c>
      <c r="HM80">
        <v>0</v>
      </c>
      <c r="HN80">
        <v>0</v>
      </c>
      <c r="HO80">
        <v>14670</v>
      </c>
      <c r="HP80">
        <v>22380</v>
      </c>
      <c r="HQ80">
        <v>0</v>
      </c>
      <c r="HR80">
        <v>0</v>
      </c>
      <c r="HS80">
        <v>10998</v>
      </c>
      <c r="HT80">
        <v>46674</v>
      </c>
      <c r="HU80">
        <v>0</v>
      </c>
      <c r="HV80">
        <v>0</v>
      </c>
      <c r="HW80">
        <v>0</v>
      </c>
      <c r="HX80">
        <v>1500</v>
      </c>
      <c r="HY80">
        <v>0</v>
      </c>
      <c r="HZ80">
        <v>54234</v>
      </c>
      <c r="IA80">
        <v>11</v>
      </c>
      <c r="IB80">
        <v>676</v>
      </c>
      <c r="IC80">
        <v>0</v>
      </c>
      <c r="ID80">
        <v>84648</v>
      </c>
      <c r="IE80">
        <v>1840</v>
      </c>
      <c r="IF80">
        <v>0</v>
      </c>
      <c r="IG80">
        <v>120</v>
      </c>
      <c r="IH80">
        <v>822</v>
      </c>
      <c r="II80">
        <v>62851</v>
      </c>
      <c r="IJ80">
        <v>0</v>
      </c>
      <c r="IK80">
        <v>0</v>
      </c>
      <c r="IL80">
        <v>0</v>
      </c>
      <c r="IM80">
        <v>0</v>
      </c>
      <c r="IN80">
        <v>0</v>
      </c>
      <c r="IO80">
        <v>0</v>
      </c>
      <c r="IP80">
        <v>0</v>
      </c>
      <c r="IQ80">
        <v>0</v>
      </c>
      <c r="IR80" s="32">
        <v>77479</v>
      </c>
      <c r="IS80" s="32">
        <v>696845</v>
      </c>
      <c r="IT80">
        <v>0</v>
      </c>
      <c r="IU80">
        <v>0</v>
      </c>
      <c r="IV80">
        <v>0</v>
      </c>
      <c r="IW80">
        <v>0</v>
      </c>
      <c r="IX80" s="32">
        <v>83760</v>
      </c>
      <c r="IY80" s="32">
        <v>87652</v>
      </c>
      <c r="IZ80">
        <v>0</v>
      </c>
      <c r="JA80">
        <v>0</v>
      </c>
      <c r="JB80" s="32">
        <v>51715</v>
      </c>
      <c r="JC80" s="32">
        <v>557920</v>
      </c>
      <c r="JD80">
        <v>0</v>
      </c>
      <c r="JE80">
        <v>0</v>
      </c>
      <c r="JF80">
        <v>0</v>
      </c>
      <c r="JG80" s="32">
        <v>772471</v>
      </c>
      <c r="JH80">
        <v>0</v>
      </c>
      <c r="JI80" s="32">
        <v>1186599</v>
      </c>
      <c r="JJ80" s="32">
        <v>143636</v>
      </c>
      <c r="JK80" s="32">
        <v>1684302</v>
      </c>
      <c r="JL80">
        <v>0</v>
      </c>
      <c r="JM80" s="32">
        <v>1307580</v>
      </c>
      <c r="JN80" s="32">
        <v>1615902</v>
      </c>
      <c r="JO80">
        <v>0</v>
      </c>
      <c r="JP80" s="32">
        <v>2493333</v>
      </c>
      <c r="JQ80" s="32">
        <v>1629046</v>
      </c>
      <c r="JR80" s="32">
        <v>560427</v>
      </c>
      <c r="JS80">
        <v>0</v>
      </c>
      <c r="JT80">
        <v>0</v>
      </c>
      <c r="JU80">
        <v>0</v>
      </c>
      <c r="JV80">
        <v>0</v>
      </c>
      <c r="JW80">
        <v>0</v>
      </c>
      <c r="JX80">
        <v>0</v>
      </c>
    </row>
    <row r="81" spans="1:284" ht="14.4" x14ac:dyDescent="0.3">
      <c r="A81" s="31">
        <v>46283</v>
      </c>
      <c r="B81">
        <v>0</v>
      </c>
      <c r="C81" t="s">
        <v>345</v>
      </c>
      <c r="D81" t="s">
        <v>346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 t="s">
        <v>345</v>
      </c>
      <c r="AO81" t="s">
        <v>345</v>
      </c>
      <c r="AP81" t="s">
        <v>345</v>
      </c>
      <c r="AQ81" t="s">
        <v>345</v>
      </c>
      <c r="AR81" t="s">
        <v>345</v>
      </c>
      <c r="AS81" t="s">
        <v>345</v>
      </c>
      <c r="AT81" t="s">
        <v>345</v>
      </c>
      <c r="AU81" t="s">
        <v>345</v>
      </c>
      <c r="AV81" t="s">
        <v>345</v>
      </c>
      <c r="AW81" t="s">
        <v>345</v>
      </c>
      <c r="AX81" t="s">
        <v>345</v>
      </c>
      <c r="AY81" t="s">
        <v>345</v>
      </c>
      <c r="AZ81" t="s">
        <v>345</v>
      </c>
      <c r="BA81" t="s">
        <v>345</v>
      </c>
      <c r="BB81" t="s">
        <v>345</v>
      </c>
      <c r="BC81" t="s">
        <v>345</v>
      </c>
      <c r="BD81" t="s">
        <v>345</v>
      </c>
      <c r="BE81" t="s">
        <v>345</v>
      </c>
      <c r="BF81" t="s">
        <v>345</v>
      </c>
      <c r="BG81" t="s">
        <v>345</v>
      </c>
      <c r="BH81" t="s">
        <v>345</v>
      </c>
      <c r="BI81" t="s">
        <v>345</v>
      </c>
      <c r="BJ81" t="s">
        <v>345</v>
      </c>
      <c r="BK81" t="s">
        <v>345</v>
      </c>
      <c r="BL81" t="s">
        <v>345</v>
      </c>
      <c r="BM81" t="s">
        <v>345</v>
      </c>
      <c r="BN81" t="s">
        <v>345</v>
      </c>
      <c r="BO81" t="s">
        <v>345</v>
      </c>
      <c r="BP81" t="s">
        <v>345</v>
      </c>
      <c r="BQ81" t="s">
        <v>345</v>
      </c>
      <c r="BR81" t="s">
        <v>345</v>
      </c>
      <c r="BS81" t="s">
        <v>345</v>
      </c>
      <c r="BT81" t="s">
        <v>345</v>
      </c>
      <c r="BU81" t="s">
        <v>345</v>
      </c>
      <c r="BV81" t="s">
        <v>345</v>
      </c>
      <c r="BW81">
        <v>0</v>
      </c>
      <c r="BX81">
        <v>0</v>
      </c>
      <c r="BY81">
        <v>849</v>
      </c>
      <c r="BZ81">
        <v>2070</v>
      </c>
      <c r="CA81">
        <v>0</v>
      </c>
      <c r="CB81">
        <v>0</v>
      </c>
      <c r="CC81">
        <v>0</v>
      </c>
      <c r="CD81">
        <v>0</v>
      </c>
      <c r="CE81">
        <v>13023</v>
      </c>
      <c r="CF81">
        <v>22982</v>
      </c>
      <c r="CG81">
        <v>0</v>
      </c>
      <c r="CH81">
        <v>0</v>
      </c>
      <c r="CI81">
        <v>11403</v>
      </c>
      <c r="CJ81">
        <v>46997</v>
      </c>
      <c r="CK81">
        <v>0</v>
      </c>
      <c r="CL81">
        <v>0</v>
      </c>
      <c r="CM81">
        <v>0</v>
      </c>
      <c r="CN81">
        <v>1333</v>
      </c>
      <c r="CO81">
        <v>0</v>
      </c>
      <c r="CP81">
        <v>52416</v>
      </c>
      <c r="CQ81">
        <v>0</v>
      </c>
      <c r="CR81">
        <v>438</v>
      </c>
      <c r="CS81">
        <v>0</v>
      </c>
      <c r="CT81">
        <v>75204</v>
      </c>
      <c r="CU81">
        <v>1229</v>
      </c>
      <c r="CV81">
        <v>0</v>
      </c>
      <c r="CW81">
        <v>118</v>
      </c>
      <c r="CX81">
        <v>821</v>
      </c>
      <c r="CY81">
        <v>68022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 t="s">
        <v>345</v>
      </c>
      <c r="DG81" t="s">
        <v>345</v>
      </c>
      <c r="DH81" t="s">
        <v>1007</v>
      </c>
      <c r="DI81" t="s">
        <v>548</v>
      </c>
      <c r="DJ81" t="s">
        <v>345</v>
      </c>
      <c r="DK81" t="s">
        <v>345</v>
      </c>
      <c r="DL81" t="s">
        <v>345</v>
      </c>
      <c r="DM81" t="s">
        <v>345</v>
      </c>
      <c r="DN81" t="s">
        <v>499</v>
      </c>
      <c r="DO81" t="s">
        <v>345</v>
      </c>
      <c r="DP81" t="s">
        <v>345</v>
      </c>
      <c r="DQ81" t="s">
        <v>345</v>
      </c>
      <c r="DR81" t="s">
        <v>345</v>
      </c>
      <c r="DS81" t="s">
        <v>389</v>
      </c>
      <c r="DT81" t="s">
        <v>345</v>
      </c>
      <c r="DU81" t="s">
        <v>345</v>
      </c>
      <c r="DV81" t="s">
        <v>346</v>
      </c>
      <c r="DW81" t="s">
        <v>351</v>
      </c>
      <c r="DX81" t="s">
        <v>345</v>
      </c>
      <c r="DY81" t="s">
        <v>1008</v>
      </c>
      <c r="DZ81" t="s">
        <v>346</v>
      </c>
      <c r="EA81" t="s">
        <v>1009</v>
      </c>
      <c r="EB81" t="s">
        <v>345</v>
      </c>
      <c r="EC81" t="s">
        <v>1010</v>
      </c>
      <c r="ED81" t="s">
        <v>1011</v>
      </c>
      <c r="EE81" t="s">
        <v>345</v>
      </c>
      <c r="EF81" t="s">
        <v>545</v>
      </c>
      <c r="EG81" t="s">
        <v>461</v>
      </c>
      <c r="EH81" t="s">
        <v>856</v>
      </c>
      <c r="EI81" t="s">
        <v>345</v>
      </c>
      <c r="EJ81" t="s">
        <v>345</v>
      </c>
      <c r="EK81" t="s">
        <v>345</v>
      </c>
      <c r="EL81" t="s">
        <v>345</v>
      </c>
      <c r="EM81" t="s">
        <v>345</v>
      </c>
      <c r="EN81" t="s">
        <v>345</v>
      </c>
      <c r="EO81">
        <v>0</v>
      </c>
      <c r="EP81">
        <v>0</v>
      </c>
      <c r="EQ81">
        <v>148</v>
      </c>
      <c r="ER81">
        <v>54</v>
      </c>
      <c r="ES81">
        <v>0</v>
      </c>
      <c r="ET81">
        <v>0</v>
      </c>
      <c r="EU81">
        <v>0</v>
      </c>
      <c r="EV81">
        <v>0</v>
      </c>
      <c r="EW81">
        <v>141</v>
      </c>
      <c r="EX81">
        <v>0</v>
      </c>
      <c r="EY81">
        <v>0</v>
      </c>
      <c r="EZ81">
        <v>0</v>
      </c>
      <c r="FA81">
        <v>0</v>
      </c>
      <c r="FB81">
        <v>193</v>
      </c>
      <c r="FC81">
        <v>0</v>
      </c>
      <c r="FD81">
        <v>0</v>
      </c>
      <c r="FE81">
        <v>1</v>
      </c>
      <c r="FF81">
        <v>7</v>
      </c>
      <c r="FG81">
        <v>0</v>
      </c>
      <c r="FH81">
        <v>3195</v>
      </c>
      <c r="FI81">
        <v>13</v>
      </c>
      <c r="FJ81">
        <v>196</v>
      </c>
      <c r="FK81">
        <v>0</v>
      </c>
      <c r="FL81">
        <v>14178</v>
      </c>
      <c r="FM81">
        <v>672</v>
      </c>
      <c r="FN81">
        <v>0</v>
      </c>
      <c r="FO81">
        <v>5</v>
      </c>
      <c r="FP81">
        <v>42</v>
      </c>
      <c r="FQ81">
        <v>57</v>
      </c>
      <c r="FR81">
        <v>0</v>
      </c>
      <c r="FS81">
        <v>0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0</v>
      </c>
      <c r="HH81">
        <v>0</v>
      </c>
      <c r="HI81">
        <v>997</v>
      </c>
      <c r="HJ81">
        <v>2124</v>
      </c>
      <c r="HK81">
        <v>0</v>
      </c>
      <c r="HL81">
        <v>0</v>
      </c>
      <c r="HM81">
        <v>0</v>
      </c>
      <c r="HN81">
        <v>0</v>
      </c>
      <c r="HO81">
        <v>13164</v>
      </c>
      <c r="HP81">
        <v>22982</v>
      </c>
      <c r="HQ81">
        <v>0</v>
      </c>
      <c r="HR81">
        <v>0</v>
      </c>
      <c r="HS81">
        <v>11403</v>
      </c>
      <c r="HT81">
        <v>47190</v>
      </c>
      <c r="HU81">
        <v>0</v>
      </c>
      <c r="HV81">
        <v>0</v>
      </c>
      <c r="HW81">
        <v>1</v>
      </c>
      <c r="HX81">
        <v>1340</v>
      </c>
      <c r="HY81">
        <v>0</v>
      </c>
      <c r="HZ81">
        <v>55611</v>
      </c>
      <c r="IA81">
        <v>13</v>
      </c>
      <c r="IB81">
        <v>634</v>
      </c>
      <c r="IC81">
        <v>0</v>
      </c>
      <c r="ID81">
        <v>89382</v>
      </c>
      <c r="IE81">
        <v>1901</v>
      </c>
      <c r="IF81">
        <v>0</v>
      </c>
      <c r="IG81">
        <v>123</v>
      </c>
      <c r="IH81">
        <v>863</v>
      </c>
      <c r="II81">
        <v>68080</v>
      </c>
      <c r="IJ81">
        <v>0</v>
      </c>
      <c r="IK81">
        <v>0</v>
      </c>
      <c r="IL81">
        <v>0</v>
      </c>
      <c r="IM81">
        <v>0</v>
      </c>
      <c r="IN81">
        <v>0</v>
      </c>
      <c r="IO81">
        <v>0</v>
      </c>
      <c r="IP81">
        <v>0</v>
      </c>
      <c r="IQ81">
        <v>0</v>
      </c>
      <c r="IR81" s="32">
        <v>83320</v>
      </c>
      <c r="IS81" s="32">
        <v>646545</v>
      </c>
      <c r="IT81">
        <v>0</v>
      </c>
      <c r="IU81">
        <v>0</v>
      </c>
      <c r="IV81">
        <v>0</v>
      </c>
      <c r="IW81">
        <v>0</v>
      </c>
      <c r="IX81" s="32">
        <v>83548</v>
      </c>
      <c r="IY81" s="32">
        <v>82285</v>
      </c>
      <c r="IZ81">
        <v>0</v>
      </c>
      <c r="JA81">
        <v>0</v>
      </c>
      <c r="JB81" s="32">
        <v>50992</v>
      </c>
      <c r="JC81" s="32">
        <v>491050</v>
      </c>
      <c r="JD81">
        <v>0</v>
      </c>
      <c r="JE81">
        <v>0</v>
      </c>
      <c r="JF81" s="32">
        <v>2149000</v>
      </c>
      <c r="JG81" s="32">
        <v>730771</v>
      </c>
      <c r="JH81">
        <v>0</v>
      </c>
      <c r="JI81" s="32">
        <v>1142336</v>
      </c>
      <c r="JJ81" s="32">
        <v>79923</v>
      </c>
      <c r="JK81" s="32">
        <v>1713563</v>
      </c>
      <c r="JL81">
        <v>0</v>
      </c>
      <c r="JM81" s="32">
        <v>1223622</v>
      </c>
      <c r="JN81" s="32">
        <v>1596880</v>
      </c>
      <c r="JO81">
        <v>0</v>
      </c>
      <c r="JP81" s="32">
        <v>2559789</v>
      </c>
      <c r="JQ81" s="32">
        <v>1603336</v>
      </c>
      <c r="JR81" s="32">
        <v>523552</v>
      </c>
      <c r="JS81">
        <v>0</v>
      </c>
      <c r="JT81">
        <v>0</v>
      </c>
      <c r="JU81">
        <v>0</v>
      </c>
      <c r="JV81">
        <v>0</v>
      </c>
      <c r="JW81">
        <v>0</v>
      </c>
      <c r="JX81">
        <v>0</v>
      </c>
    </row>
    <row r="82" spans="1:284" ht="14.4" x14ac:dyDescent="0.3">
      <c r="A82" s="31">
        <v>46284</v>
      </c>
      <c r="B82">
        <v>0</v>
      </c>
      <c r="C82" t="s">
        <v>345</v>
      </c>
      <c r="D82" t="s">
        <v>346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 t="s">
        <v>345</v>
      </c>
      <c r="AO82" t="s">
        <v>345</v>
      </c>
      <c r="AP82" t="s">
        <v>345</v>
      </c>
      <c r="AQ82" t="s">
        <v>345</v>
      </c>
      <c r="AR82" t="s">
        <v>345</v>
      </c>
      <c r="AS82" t="s">
        <v>345</v>
      </c>
      <c r="AT82" t="s">
        <v>345</v>
      </c>
      <c r="AU82" t="s">
        <v>345</v>
      </c>
      <c r="AV82" t="s">
        <v>360</v>
      </c>
      <c r="AW82" t="s">
        <v>345</v>
      </c>
      <c r="AX82" t="s">
        <v>345</v>
      </c>
      <c r="AY82" t="s">
        <v>345</v>
      </c>
      <c r="AZ82" t="s">
        <v>345</v>
      </c>
      <c r="BA82" t="s">
        <v>345</v>
      </c>
      <c r="BB82" t="s">
        <v>345</v>
      </c>
      <c r="BC82" t="s">
        <v>345</v>
      </c>
      <c r="BD82" t="s">
        <v>345</v>
      </c>
      <c r="BE82" t="s">
        <v>345</v>
      </c>
      <c r="BF82" t="s">
        <v>345</v>
      </c>
      <c r="BG82" t="s">
        <v>345</v>
      </c>
      <c r="BH82" t="s">
        <v>345</v>
      </c>
      <c r="BI82" t="s">
        <v>345</v>
      </c>
      <c r="BJ82" t="s">
        <v>345</v>
      </c>
      <c r="BK82" t="s">
        <v>345</v>
      </c>
      <c r="BL82" t="s">
        <v>345</v>
      </c>
      <c r="BM82" t="s">
        <v>345</v>
      </c>
      <c r="BN82" t="s">
        <v>345</v>
      </c>
      <c r="BO82" t="s">
        <v>345</v>
      </c>
      <c r="BP82" t="s">
        <v>345</v>
      </c>
      <c r="BQ82" t="s">
        <v>345</v>
      </c>
      <c r="BR82" t="s">
        <v>345</v>
      </c>
      <c r="BS82" t="s">
        <v>345</v>
      </c>
      <c r="BT82" t="s">
        <v>345</v>
      </c>
      <c r="BU82" t="s">
        <v>345</v>
      </c>
      <c r="BV82" t="s">
        <v>345</v>
      </c>
      <c r="BW82">
        <v>0</v>
      </c>
      <c r="BX82">
        <v>0</v>
      </c>
      <c r="BY82">
        <v>894</v>
      </c>
      <c r="BZ82">
        <v>1504</v>
      </c>
      <c r="CA82">
        <v>0</v>
      </c>
      <c r="CB82">
        <v>0</v>
      </c>
      <c r="CC82">
        <v>0</v>
      </c>
      <c r="CD82">
        <v>0</v>
      </c>
      <c r="CE82">
        <v>10209</v>
      </c>
      <c r="CF82">
        <v>19668</v>
      </c>
      <c r="CG82">
        <v>0</v>
      </c>
      <c r="CH82">
        <v>0</v>
      </c>
      <c r="CI82">
        <v>10204</v>
      </c>
      <c r="CJ82">
        <v>37609</v>
      </c>
      <c r="CK82">
        <v>0</v>
      </c>
      <c r="CL82">
        <v>0</v>
      </c>
      <c r="CM82">
        <v>0</v>
      </c>
      <c r="CN82">
        <v>649</v>
      </c>
      <c r="CO82">
        <v>0</v>
      </c>
      <c r="CP82">
        <v>50625</v>
      </c>
      <c r="CQ82">
        <v>0</v>
      </c>
      <c r="CR82">
        <v>307</v>
      </c>
      <c r="CS82">
        <v>0</v>
      </c>
      <c r="CT82">
        <v>73219</v>
      </c>
      <c r="CU82">
        <v>1187</v>
      </c>
      <c r="CV82">
        <v>0</v>
      </c>
      <c r="CW82">
        <v>106</v>
      </c>
      <c r="CX82">
        <v>779</v>
      </c>
      <c r="CY82">
        <v>65615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 t="s">
        <v>345</v>
      </c>
      <c r="DG82" t="s">
        <v>345</v>
      </c>
      <c r="DH82" t="s">
        <v>1012</v>
      </c>
      <c r="DI82" t="s">
        <v>1013</v>
      </c>
      <c r="DJ82" t="s">
        <v>345</v>
      </c>
      <c r="DK82" t="s">
        <v>345</v>
      </c>
      <c r="DL82" t="s">
        <v>345</v>
      </c>
      <c r="DM82" t="s">
        <v>345</v>
      </c>
      <c r="DN82" t="s">
        <v>571</v>
      </c>
      <c r="DO82" t="s">
        <v>345</v>
      </c>
      <c r="DP82" t="s">
        <v>345</v>
      </c>
      <c r="DQ82" t="s">
        <v>345</v>
      </c>
      <c r="DR82" t="s">
        <v>345</v>
      </c>
      <c r="DS82" t="s">
        <v>351</v>
      </c>
      <c r="DT82" t="s">
        <v>345</v>
      </c>
      <c r="DU82" t="s">
        <v>345</v>
      </c>
      <c r="DV82" t="s">
        <v>345</v>
      </c>
      <c r="DW82" t="s">
        <v>1014</v>
      </c>
      <c r="DX82" t="s">
        <v>345</v>
      </c>
      <c r="DY82" t="s">
        <v>938</v>
      </c>
      <c r="DZ82" t="s">
        <v>346</v>
      </c>
      <c r="EA82" t="s">
        <v>1015</v>
      </c>
      <c r="EB82" t="s">
        <v>345</v>
      </c>
      <c r="EC82" t="s">
        <v>1016</v>
      </c>
      <c r="ED82" t="s">
        <v>1017</v>
      </c>
      <c r="EE82" t="s">
        <v>345</v>
      </c>
      <c r="EF82" t="s">
        <v>345</v>
      </c>
      <c r="EG82" t="s">
        <v>1018</v>
      </c>
      <c r="EH82" t="s">
        <v>377</v>
      </c>
      <c r="EI82" t="s">
        <v>345</v>
      </c>
      <c r="EJ82" t="s">
        <v>345</v>
      </c>
      <c r="EK82" t="s">
        <v>345</v>
      </c>
      <c r="EL82" t="s">
        <v>345</v>
      </c>
      <c r="EM82" t="s">
        <v>345</v>
      </c>
      <c r="EN82" t="s">
        <v>345</v>
      </c>
      <c r="EO82">
        <v>0</v>
      </c>
      <c r="EP82">
        <v>0</v>
      </c>
      <c r="EQ82">
        <v>146</v>
      </c>
      <c r="ER82">
        <v>10</v>
      </c>
      <c r="ES82">
        <v>0</v>
      </c>
      <c r="ET82">
        <v>0</v>
      </c>
      <c r="EU82">
        <v>0</v>
      </c>
      <c r="EV82">
        <v>0</v>
      </c>
      <c r="EW82">
        <v>141</v>
      </c>
      <c r="EX82">
        <v>0</v>
      </c>
      <c r="EY82">
        <v>0</v>
      </c>
      <c r="EZ82">
        <v>0</v>
      </c>
      <c r="FA82">
        <v>0</v>
      </c>
      <c r="FB82">
        <v>198</v>
      </c>
      <c r="FC82">
        <v>0</v>
      </c>
      <c r="FD82">
        <v>0</v>
      </c>
      <c r="FE82">
        <v>0</v>
      </c>
      <c r="FF82">
        <v>18</v>
      </c>
      <c r="FG82">
        <v>0</v>
      </c>
      <c r="FH82">
        <v>3051</v>
      </c>
      <c r="FI82">
        <v>4</v>
      </c>
      <c r="FJ82">
        <v>188</v>
      </c>
      <c r="FK82">
        <v>0</v>
      </c>
      <c r="FL82">
        <v>14364</v>
      </c>
      <c r="FM82">
        <v>702</v>
      </c>
      <c r="FN82">
        <v>0</v>
      </c>
      <c r="FO82">
        <v>0</v>
      </c>
      <c r="FP82">
        <v>43</v>
      </c>
      <c r="FQ82">
        <v>80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0</v>
      </c>
      <c r="HH82">
        <v>0</v>
      </c>
      <c r="HI82">
        <v>1040</v>
      </c>
      <c r="HJ82">
        <v>1514</v>
      </c>
      <c r="HK82">
        <v>0</v>
      </c>
      <c r="HL82">
        <v>0</v>
      </c>
      <c r="HM82">
        <v>0</v>
      </c>
      <c r="HN82">
        <v>0</v>
      </c>
      <c r="HO82">
        <v>10351</v>
      </c>
      <c r="HP82">
        <v>19668</v>
      </c>
      <c r="HQ82">
        <v>0</v>
      </c>
      <c r="HR82">
        <v>0</v>
      </c>
      <c r="HS82">
        <v>10204</v>
      </c>
      <c r="HT82">
        <v>37807</v>
      </c>
      <c r="HU82">
        <v>0</v>
      </c>
      <c r="HV82">
        <v>0</v>
      </c>
      <c r="HW82">
        <v>0</v>
      </c>
      <c r="HX82">
        <v>667</v>
      </c>
      <c r="HY82">
        <v>0</v>
      </c>
      <c r="HZ82">
        <v>53676</v>
      </c>
      <c r="IA82">
        <v>4</v>
      </c>
      <c r="IB82">
        <v>495</v>
      </c>
      <c r="IC82">
        <v>0</v>
      </c>
      <c r="ID82">
        <v>87583</v>
      </c>
      <c r="IE82">
        <v>1889</v>
      </c>
      <c r="IF82">
        <v>0</v>
      </c>
      <c r="IG82">
        <v>106</v>
      </c>
      <c r="IH82">
        <v>822</v>
      </c>
      <c r="II82">
        <v>65695</v>
      </c>
      <c r="IJ82">
        <v>0</v>
      </c>
      <c r="IK82">
        <v>0</v>
      </c>
      <c r="IL82">
        <v>0</v>
      </c>
      <c r="IM82">
        <v>0</v>
      </c>
      <c r="IN82">
        <v>0</v>
      </c>
      <c r="IO82">
        <v>0</v>
      </c>
      <c r="IP82">
        <v>0</v>
      </c>
      <c r="IQ82">
        <v>0</v>
      </c>
      <c r="IR82" s="32">
        <v>128423</v>
      </c>
      <c r="IS82" s="32">
        <v>711697</v>
      </c>
      <c r="IT82">
        <v>0</v>
      </c>
      <c r="IU82">
        <v>0</v>
      </c>
      <c r="IV82">
        <v>0</v>
      </c>
      <c r="IW82">
        <v>0</v>
      </c>
      <c r="IX82" s="32">
        <v>96975</v>
      </c>
      <c r="IY82" s="32">
        <v>87435</v>
      </c>
      <c r="IZ82">
        <v>0</v>
      </c>
      <c r="JA82">
        <v>0</v>
      </c>
      <c r="JB82" s="32">
        <v>50202</v>
      </c>
      <c r="JC82" s="32">
        <v>453820</v>
      </c>
      <c r="JD82">
        <v>0</v>
      </c>
      <c r="JE82">
        <v>0</v>
      </c>
      <c r="JF82">
        <v>0</v>
      </c>
      <c r="JG82" s="32">
        <v>586855</v>
      </c>
      <c r="JH82">
        <v>0</v>
      </c>
      <c r="JI82" s="32">
        <v>1068405</v>
      </c>
      <c r="JJ82" s="32">
        <v>84000</v>
      </c>
      <c r="JK82" s="32">
        <v>1532325</v>
      </c>
      <c r="JL82">
        <v>0</v>
      </c>
      <c r="JM82" s="32">
        <v>1054065</v>
      </c>
      <c r="JN82" s="32">
        <v>1514019</v>
      </c>
      <c r="JO82">
        <v>0</v>
      </c>
      <c r="JP82" s="32">
        <v>2540472</v>
      </c>
      <c r="JQ82" s="32">
        <v>1407483</v>
      </c>
      <c r="JR82" s="32">
        <v>538224</v>
      </c>
      <c r="JS82">
        <v>0</v>
      </c>
      <c r="JT82">
        <v>0</v>
      </c>
      <c r="JU82">
        <v>0</v>
      </c>
      <c r="JV82">
        <v>0</v>
      </c>
      <c r="JW82">
        <v>0</v>
      </c>
      <c r="JX82">
        <v>0</v>
      </c>
    </row>
    <row r="83" spans="1:284" ht="14.4" x14ac:dyDescent="0.3">
      <c r="A83" s="31">
        <v>46285</v>
      </c>
      <c r="B83">
        <v>0</v>
      </c>
      <c r="C83" t="s">
        <v>345</v>
      </c>
      <c r="D83" t="s">
        <v>346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1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 t="s">
        <v>345</v>
      </c>
      <c r="AO83" t="s">
        <v>345</v>
      </c>
      <c r="AP83" t="s">
        <v>345</v>
      </c>
      <c r="AQ83" t="s">
        <v>345</v>
      </c>
      <c r="AR83" t="s">
        <v>345</v>
      </c>
      <c r="AS83" t="s">
        <v>345</v>
      </c>
      <c r="AT83" t="s">
        <v>345</v>
      </c>
      <c r="AU83" t="s">
        <v>345</v>
      </c>
      <c r="AV83" t="s">
        <v>345</v>
      </c>
      <c r="AW83" t="s">
        <v>345</v>
      </c>
      <c r="AX83" t="s">
        <v>345</v>
      </c>
      <c r="AY83" t="s">
        <v>345</v>
      </c>
      <c r="AZ83" t="s">
        <v>345</v>
      </c>
      <c r="BA83" t="s">
        <v>345</v>
      </c>
      <c r="BB83" t="s">
        <v>345</v>
      </c>
      <c r="BC83" t="s">
        <v>345</v>
      </c>
      <c r="BD83" t="s">
        <v>345</v>
      </c>
      <c r="BE83" t="s">
        <v>345</v>
      </c>
      <c r="BF83" t="s">
        <v>345</v>
      </c>
      <c r="BG83" t="s">
        <v>345</v>
      </c>
      <c r="BH83" t="s">
        <v>345</v>
      </c>
      <c r="BI83" t="s">
        <v>345</v>
      </c>
      <c r="BJ83" t="s">
        <v>345</v>
      </c>
      <c r="BK83" t="s">
        <v>345</v>
      </c>
      <c r="BL83" t="s">
        <v>345</v>
      </c>
      <c r="BM83" t="s">
        <v>345</v>
      </c>
      <c r="BN83" t="s">
        <v>345</v>
      </c>
      <c r="BO83" t="s">
        <v>345</v>
      </c>
      <c r="BP83" t="s">
        <v>345</v>
      </c>
      <c r="BQ83" t="s">
        <v>345</v>
      </c>
      <c r="BR83" t="s">
        <v>345</v>
      </c>
      <c r="BS83" t="s">
        <v>345</v>
      </c>
      <c r="BT83" t="s">
        <v>345</v>
      </c>
      <c r="BU83" t="s">
        <v>345</v>
      </c>
      <c r="BV83" t="s">
        <v>345</v>
      </c>
      <c r="BW83">
        <v>0</v>
      </c>
      <c r="BX83">
        <v>0</v>
      </c>
      <c r="BY83">
        <v>896</v>
      </c>
      <c r="BZ83">
        <v>1316</v>
      </c>
      <c r="CA83">
        <v>0</v>
      </c>
      <c r="CB83">
        <v>0</v>
      </c>
      <c r="CC83">
        <v>0</v>
      </c>
      <c r="CD83">
        <v>0</v>
      </c>
      <c r="CE83">
        <v>9905</v>
      </c>
      <c r="CF83">
        <v>19909</v>
      </c>
      <c r="CG83">
        <v>0</v>
      </c>
      <c r="CH83">
        <v>0</v>
      </c>
      <c r="CI83">
        <v>8577</v>
      </c>
      <c r="CJ83">
        <v>32767</v>
      </c>
      <c r="CK83">
        <v>0</v>
      </c>
      <c r="CL83">
        <v>0</v>
      </c>
      <c r="CM83">
        <v>0</v>
      </c>
      <c r="CN83">
        <v>612</v>
      </c>
      <c r="CO83">
        <v>0</v>
      </c>
      <c r="CP83">
        <v>50573</v>
      </c>
      <c r="CQ83">
        <v>0</v>
      </c>
      <c r="CR83">
        <v>268</v>
      </c>
      <c r="CS83">
        <v>0</v>
      </c>
      <c r="CT83">
        <v>73062</v>
      </c>
      <c r="CU83">
        <v>1154</v>
      </c>
      <c r="CV83">
        <v>0</v>
      </c>
      <c r="CW83">
        <v>67</v>
      </c>
      <c r="CX83">
        <v>760</v>
      </c>
      <c r="CY83">
        <v>66684</v>
      </c>
      <c r="CZ83">
        <v>0</v>
      </c>
      <c r="DA83">
        <v>0</v>
      </c>
      <c r="DB83">
        <v>0</v>
      </c>
      <c r="DC83">
        <v>0</v>
      </c>
      <c r="DD83">
        <v>0</v>
      </c>
      <c r="DE83">
        <v>0</v>
      </c>
      <c r="DF83" t="s">
        <v>345</v>
      </c>
      <c r="DG83" t="s">
        <v>345</v>
      </c>
      <c r="DH83" t="s">
        <v>1019</v>
      </c>
      <c r="DI83" t="s">
        <v>345</v>
      </c>
      <c r="DJ83" t="s">
        <v>345</v>
      </c>
      <c r="DK83" t="s">
        <v>345</v>
      </c>
      <c r="DL83" t="s">
        <v>345</v>
      </c>
      <c r="DM83" t="s">
        <v>345</v>
      </c>
      <c r="DN83" t="s">
        <v>1020</v>
      </c>
      <c r="DO83" t="s">
        <v>345</v>
      </c>
      <c r="DP83" t="s">
        <v>345</v>
      </c>
      <c r="DQ83" t="s">
        <v>345</v>
      </c>
      <c r="DR83" t="s">
        <v>345</v>
      </c>
      <c r="DS83" t="s">
        <v>347</v>
      </c>
      <c r="DT83" t="s">
        <v>345</v>
      </c>
      <c r="DU83" t="s">
        <v>345</v>
      </c>
      <c r="DV83" t="s">
        <v>345</v>
      </c>
      <c r="DW83" t="s">
        <v>381</v>
      </c>
      <c r="DX83" t="s">
        <v>345</v>
      </c>
      <c r="DY83" t="s">
        <v>577</v>
      </c>
      <c r="DZ83" t="s">
        <v>346</v>
      </c>
      <c r="EA83" t="s">
        <v>1021</v>
      </c>
      <c r="EB83" t="s">
        <v>345</v>
      </c>
      <c r="EC83" t="s">
        <v>1022</v>
      </c>
      <c r="ED83" t="s">
        <v>1023</v>
      </c>
      <c r="EE83" t="s">
        <v>345</v>
      </c>
      <c r="EF83" t="s">
        <v>345</v>
      </c>
      <c r="EG83" t="s">
        <v>1024</v>
      </c>
      <c r="EH83" t="s">
        <v>368</v>
      </c>
      <c r="EI83" t="s">
        <v>345</v>
      </c>
      <c r="EJ83" t="s">
        <v>345</v>
      </c>
      <c r="EK83" t="s">
        <v>345</v>
      </c>
      <c r="EL83" t="s">
        <v>345</v>
      </c>
      <c r="EM83" t="s">
        <v>345</v>
      </c>
      <c r="EN83" t="s">
        <v>345</v>
      </c>
      <c r="EO83">
        <v>0</v>
      </c>
      <c r="EP83">
        <v>0</v>
      </c>
      <c r="EQ83">
        <v>145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141</v>
      </c>
      <c r="EX83">
        <v>0</v>
      </c>
      <c r="EY83">
        <v>0</v>
      </c>
      <c r="EZ83">
        <v>0</v>
      </c>
      <c r="FA83">
        <v>0</v>
      </c>
      <c r="FB83">
        <v>61</v>
      </c>
      <c r="FC83">
        <v>0</v>
      </c>
      <c r="FD83">
        <v>0</v>
      </c>
      <c r="FE83">
        <v>0</v>
      </c>
      <c r="FF83">
        <v>2</v>
      </c>
      <c r="FG83">
        <v>0</v>
      </c>
      <c r="FH83">
        <v>3108</v>
      </c>
      <c r="FI83">
        <v>6</v>
      </c>
      <c r="FJ83">
        <v>189</v>
      </c>
      <c r="FK83">
        <v>0</v>
      </c>
      <c r="FL83">
        <v>14387</v>
      </c>
      <c r="FM83">
        <v>678</v>
      </c>
      <c r="FN83">
        <v>0</v>
      </c>
      <c r="FO83">
        <v>0</v>
      </c>
      <c r="FP83">
        <v>47</v>
      </c>
      <c r="FQ83">
        <v>71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0</v>
      </c>
      <c r="HG83">
        <v>0</v>
      </c>
      <c r="HH83">
        <v>0</v>
      </c>
      <c r="HI83">
        <v>1041</v>
      </c>
      <c r="HJ83">
        <v>1316</v>
      </c>
      <c r="HK83">
        <v>0</v>
      </c>
      <c r="HL83">
        <v>0</v>
      </c>
      <c r="HM83">
        <v>0</v>
      </c>
      <c r="HN83">
        <v>0</v>
      </c>
      <c r="HO83">
        <v>10046</v>
      </c>
      <c r="HP83">
        <v>19909</v>
      </c>
      <c r="HQ83">
        <v>0</v>
      </c>
      <c r="HR83">
        <v>0</v>
      </c>
      <c r="HS83">
        <v>8577</v>
      </c>
      <c r="HT83">
        <v>32828</v>
      </c>
      <c r="HU83">
        <v>0</v>
      </c>
      <c r="HV83">
        <v>0</v>
      </c>
      <c r="HW83">
        <v>0</v>
      </c>
      <c r="HX83">
        <v>614</v>
      </c>
      <c r="HY83">
        <v>0</v>
      </c>
      <c r="HZ83">
        <v>53681</v>
      </c>
      <c r="IA83">
        <v>6</v>
      </c>
      <c r="IB83">
        <v>457</v>
      </c>
      <c r="IC83">
        <v>0</v>
      </c>
      <c r="ID83">
        <v>87449</v>
      </c>
      <c r="IE83">
        <v>1832</v>
      </c>
      <c r="IF83">
        <v>0</v>
      </c>
      <c r="IG83">
        <v>67</v>
      </c>
      <c r="IH83">
        <v>807</v>
      </c>
      <c r="II83">
        <v>66756</v>
      </c>
      <c r="IJ83">
        <v>0</v>
      </c>
      <c r="IK83">
        <v>0</v>
      </c>
      <c r="IL83">
        <v>0</v>
      </c>
      <c r="IM83">
        <v>0</v>
      </c>
      <c r="IN83">
        <v>0</v>
      </c>
      <c r="IO83">
        <v>0</v>
      </c>
      <c r="IP83">
        <v>0</v>
      </c>
      <c r="IQ83">
        <v>0</v>
      </c>
      <c r="IR83" s="32">
        <v>116640</v>
      </c>
      <c r="IS83" s="32">
        <v>575260</v>
      </c>
      <c r="IT83">
        <v>0</v>
      </c>
      <c r="IU83">
        <v>0</v>
      </c>
      <c r="IV83">
        <v>0</v>
      </c>
      <c r="IW83">
        <v>0</v>
      </c>
      <c r="IX83" s="32">
        <v>89114</v>
      </c>
      <c r="IY83" s="32">
        <v>83063</v>
      </c>
      <c r="IZ83">
        <v>0</v>
      </c>
      <c r="JA83">
        <v>0</v>
      </c>
      <c r="JB83" s="32">
        <v>52008</v>
      </c>
      <c r="JC83" s="32">
        <v>441374</v>
      </c>
      <c r="JD83">
        <v>0</v>
      </c>
      <c r="JE83">
        <v>0</v>
      </c>
      <c r="JF83">
        <v>0</v>
      </c>
      <c r="JG83" s="32">
        <v>570822</v>
      </c>
      <c r="JH83">
        <v>0</v>
      </c>
      <c r="JI83" s="32">
        <v>1056960</v>
      </c>
      <c r="JJ83" s="32">
        <v>71000</v>
      </c>
      <c r="JK83" s="32">
        <v>1475910</v>
      </c>
      <c r="JL83">
        <v>0</v>
      </c>
      <c r="JM83" s="32">
        <v>1024528</v>
      </c>
      <c r="JN83" s="32">
        <v>1491507</v>
      </c>
      <c r="JO83">
        <v>0</v>
      </c>
      <c r="JP83" s="32">
        <v>2394090</v>
      </c>
      <c r="JQ83" s="32">
        <v>1388297</v>
      </c>
      <c r="JR83" s="32">
        <v>529330</v>
      </c>
      <c r="JS83">
        <v>0</v>
      </c>
      <c r="JT83">
        <v>0</v>
      </c>
      <c r="JU83">
        <v>0</v>
      </c>
      <c r="JV83">
        <v>0</v>
      </c>
      <c r="JW83">
        <v>0</v>
      </c>
      <c r="JX83">
        <v>0</v>
      </c>
    </row>
    <row r="84" spans="1:284" ht="14.4" x14ac:dyDescent="0.3">
      <c r="A84" s="31">
        <v>46286</v>
      </c>
      <c r="B84">
        <v>0</v>
      </c>
      <c r="C84" t="s">
        <v>345</v>
      </c>
      <c r="D84" t="s">
        <v>346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1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 t="s">
        <v>345</v>
      </c>
      <c r="AO84" t="s">
        <v>345</v>
      </c>
      <c r="AP84" t="s">
        <v>345</v>
      </c>
      <c r="AQ84" t="s">
        <v>345</v>
      </c>
      <c r="AR84" t="s">
        <v>345</v>
      </c>
      <c r="AS84" t="s">
        <v>345</v>
      </c>
      <c r="AT84" t="s">
        <v>345</v>
      </c>
      <c r="AU84" t="s">
        <v>345</v>
      </c>
      <c r="AV84" t="s">
        <v>345</v>
      </c>
      <c r="AW84" t="s">
        <v>345</v>
      </c>
      <c r="AX84" t="s">
        <v>345</v>
      </c>
      <c r="AY84" t="s">
        <v>345</v>
      </c>
      <c r="AZ84" t="s">
        <v>345</v>
      </c>
      <c r="BA84" t="s">
        <v>345</v>
      </c>
      <c r="BB84" t="s">
        <v>345</v>
      </c>
      <c r="BC84" t="s">
        <v>345</v>
      </c>
      <c r="BD84" t="s">
        <v>345</v>
      </c>
      <c r="BE84" t="s">
        <v>345</v>
      </c>
      <c r="BF84" t="s">
        <v>345</v>
      </c>
      <c r="BG84" t="s">
        <v>345</v>
      </c>
      <c r="BH84" t="s">
        <v>345</v>
      </c>
      <c r="BI84" t="s">
        <v>345</v>
      </c>
      <c r="BJ84" t="s">
        <v>345</v>
      </c>
      <c r="BK84" t="s">
        <v>345</v>
      </c>
      <c r="BL84" t="s">
        <v>345</v>
      </c>
      <c r="BM84" t="s">
        <v>345</v>
      </c>
      <c r="BN84" t="s">
        <v>345</v>
      </c>
      <c r="BO84" t="s">
        <v>345</v>
      </c>
      <c r="BP84" t="s">
        <v>345</v>
      </c>
      <c r="BQ84" t="s">
        <v>345</v>
      </c>
      <c r="BR84" t="s">
        <v>345</v>
      </c>
      <c r="BS84" t="s">
        <v>345</v>
      </c>
      <c r="BT84" t="s">
        <v>345</v>
      </c>
      <c r="BU84" t="s">
        <v>345</v>
      </c>
      <c r="BV84" t="s">
        <v>345</v>
      </c>
      <c r="BW84">
        <v>0</v>
      </c>
      <c r="BX84">
        <v>0</v>
      </c>
      <c r="BY84">
        <v>917</v>
      </c>
      <c r="BZ84">
        <v>2299</v>
      </c>
      <c r="CA84">
        <v>0</v>
      </c>
      <c r="CB84">
        <v>0</v>
      </c>
      <c r="CC84">
        <v>0</v>
      </c>
      <c r="CD84">
        <v>0</v>
      </c>
      <c r="CE84">
        <v>16008</v>
      </c>
      <c r="CF84">
        <v>24090</v>
      </c>
      <c r="CG84">
        <v>0</v>
      </c>
      <c r="CH84">
        <v>0</v>
      </c>
      <c r="CI84">
        <v>11581</v>
      </c>
      <c r="CJ84">
        <v>47600</v>
      </c>
      <c r="CK84">
        <v>0</v>
      </c>
      <c r="CL84">
        <v>0</v>
      </c>
      <c r="CM84">
        <v>0</v>
      </c>
      <c r="CN84">
        <v>1464</v>
      </c>
      <c r="CO84">
        <v>0</v>
      </c>
      <c r="CP84">
        <v>51886</v>
      </c>
      <c r="CQ84">
        <v>0</v>
      </c>
      <c r="CR84">
        <v>487</v>
      </c>
      <c r="CS84">
        <v>0</v>
      </c>
      <c r="CT84">
        <v>74636</v>
      </c>
      <c r="CU84">
        <v>1179</v>
      </c>
      <c r="CV84">
        <v>0</v>
      </c>
      <c r="CW84">
        <v>125</v>
      </c>
      <c r="CX84">
        <v>811</v>
      </c>
      <c r="CY84">
        <v>62438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 t="s">
        <v>345</v>
      </c>
      <c r="DG84" t="s">
        <v>345</v>
      </c>
      <c r="DH84" t="s">
        <v>1025</v>
      </c>
      <c r="DI84" t="s">
        <v>540</v>
      </c>
      <c r="DJ84" t="s">
        <v>345</v>
      </c>
      <c r="DK84" t="s">
        <v>345</v>
      </c>
      <c r="DL84" t="s">
        <v>345</v>
      </c>
      <c r="DM84" t="s">
        <v>345</v>
      </c>
      <c r="DN84" t="s">
        <v>363</v>
      </c>
      <c r="DO84" t="s">
        <v>345</v>
      </c>
      <c r="DP84" t="s">
        <v>345</v>
      </c>
      <c r="DQ84" t="s">
        <v>345</v>
      </c>
      <c r="DR84" t="s">
        <v>345</v>
      </c>
      <c r="DS84" t="s">
        <v>387</v>
      </c>
      <c r="DT84" t="s">
        <v>345</v>
      </c>
      <c r="DU84" t="s">
        <v>345</v>
      </c>
      <c r="DV84" t="s">
        <v>345</v>
      </c>
      <c r="DW84" t="s">
        <v>482</v>
      </c>
      <c r="DX84" t="s">
        <v>345</v>
      </c>
      <c r="DY84" t="s">
        <v>1026</v>
      </c>
      <c r="DZ84" t="s">
        <v>346</v>
      </c>
      <c r="EA84" t="s">
        <v>1027</v>
      </c>
      <c r="EB84" t="s">
        <v>345</v>
      </c>
      <c r="EC84" t="s">
        <v>1022</v>
      </c>
      <c r="ED84" t="s">
        <v>1028</v>
      </c>
      <c r="EE84" t="s">
        <v>345</v>
      </c>
      <c r="EF84" t="s">
        <v>632</v>
      </c>
      <c r="EG84" t="s">
        <v>758</v>
      </c>
      <c r="EH84" t="s">
        <v>380</v>
      </c>
      <c r="EI84" t="s">
        <v>345</v>
      </c>
      <c r="EJ84" t="s">
        <v>345</v>
      </c>
      <c r="EK84" t="s">
        <v>345</v>
      </c>
      <c r="EL84" t="s">
        <v>345</v>
      </c>
      <c r="EM84" t="s">
        <v>345</v>
      </c>
      <c r="EN84" t="s">
        <v>345</v>
      </c>
      <c r="EO84">
        <v>0</v>
      </c>
      <c r="EP84">
        <v>0</v>
      </c>
      <c r="EQ84">
        <v>151</v>
      </c>
      <c r="ER84">
        <v>81</v>
      </c>
      <c r="ES84">
        <v>0</v>
      </c>
      <c r="ET84">
        <v>0</v>
      </c>
      <c r="EU84">
        <v>0</v>
      </c>
      <c r="EV84">
        <v>0</v>
      </c>
      <c r="EW84">
        <v>141</v>
      </c>
      <c r="EX84">
        <v>0</v>
      </c>
      <c r="EY84">
        <v>0</v>
      </c>
      <c r="EZ84">
        <v>0</v>
      </c>
      <c r="FA84">
        <v>0</v>
      </c>
      <c r="FB84">
        <v>64</v>
      </c>
      <c r="FC84">
        <v>0</v>
      </c>
      <c r="FD84">
        <v>0</v>
      </c>
      <c r="FE84">
        <v>0</v>
      </c>
      <c r="FF84">
        <v>16</v>
      </c>
      <c r="FG84">
        <v>0</v>
      </c>
      <c r="FH84">
        <v>3233</v>
      </c>
      <c r="FI84">
        <v>6</v>
      </c>
      <c r="FJ84">
        <v>207</v>
      </c>
      <c r="FK84">
        <v>0</v>
      </c>
      <c r="FL84">
        <v>14694</v>
      </c>
      <c r="FM84">
        <v>637</v>
      </c>
      <c r="FN84">
        <v>0</v>
      </c>
      <c r="FO84">
        <v>7</v>
      </c>
      <c r="FP84">
        <v>43</v>
      </c>
      <c r="FQ84">
        <v>136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0</v>
      </c>
      <c r="GQ84">
        <v>0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0</v>
      </c>
      <c r="HH84">
        <v>0</v>
      </c>
      <c r="HI84">
        <v>1068</v>
      </c>
      <c r="HJ84">
        <v>2380</v>
      </c>
      <c r="HK84">
        <v>0</v>
      </c>
      <c r="HL84">
        <v>0</v>
      </c>
      <c r="HM84">
        <v>0</v>
      </c>
      <c r="HN84">
        <v>0</v>
      </c>
      <c r="HO84">
        <v>16149</v>
      </c>
      <c r="HP84">
        <v>24090</v>
      </c>
      <c r="HQ84">
        <v>0</v>
      </c>
      <c r="HR84">
        <v>0</v>
      </c>
      <c r="HS84">
        <v>11581</v>
      </c>
      <c r="HT84">
        <v>47664</v>
      </c>
      <c r="HU84">
        <v>0</v>
      </c>
      <c r="HV84">
        <v>0</v>
      </c>
      <c r="HW84">
        <v>0</v>
      </c>
      <c r="HX84">
        <v>1480</v>
      </c>
      <c r="HY84">
        <v>0</v>
      </c>
      <c r="HZ84">
        <v>55119</v>
      </c>
      <c r="IA84">
        <v>6</v>
      </c>
      <c r="IB84">
        <v>694</v>
      </c>
      <c r="IC84">
        <v>0</v>
      </c>
      <c r="ID84">
        <v>89330</v>
      </c>
      <c r="IE84">
        <v>1816</v>
      </c>
      <c r="IF84">
        <v>0</v>
      </c>
      <c r="IG84">
        <v>132</v>
      </c>
      <c r="IH84">
        <v>854</v>
      </c>
      <c r="II84">
        <v>62575</v>
      </c>
      <c r="IJ84">
        <v>0</v>
      </c>
      <c r="IK84">
        <v>0</v>
      </c>
      <c r="IL84">
        <v>0</v>
      </c>
      <c r="IM84">
        <v>0</v>
      </c>
      <c r="IN84">
        <v>0</v>
      </c>
      <c r="IO84">
        <v>0</v>
      </c>
      <c r="IP84">
        <v>0</v>
      </c>
      <c r="IQ84">
        <v>0</v>
      </c>
      <c r="IR84" s="32">
        <v>80923</v>
      </c>
      <c r="IS84" s="32">
        <v>614931</v>
      </c>
      <c r="IT84">
        <v>0</v>
      </c>
      <c r="IU84">
        <v>0</v>
      </c>
      <c r="IV84">
        <v>0</v>
      </c>
      <c r="IW84">
        <v>0</v>
      </c>
      <c r="IX84" s="32">
        <v>83222</v>
      </c>
      <c r="IY84" s="32">
        <v>82813</v>
      </c>
      <c r="IZ84">
        <v>0</v>
      </c>
      <c r="JA84">
        <v>0</v>
      </c>
      <c r="JB84" s="32">
        <v>51294</v>
      </c>
      <c r="JC84" s="32">
        <v>453792</v>
      </c>
      <c r="JD84">
        <v>0</v>
      </c>
      <c r="JE84">
        <v>0</v>
      </c>
      <c r="JF84">
        <v>0</v>
      </c>
      <c r="JG84" s="32">
        <v>685061</v>
      </c>
      <c r="JH84">
        <v>0</v>
      </c>
      <c r="JI84" s="32">
        <v>1130444</v>
      </c>
      <c r="JJ84" s="32">
        <v>77000</v>
      </c>
      <c r="JK84" s="32">
        <v>1721660</v>
      </c>
      <c r="JL84">
        <v>0</v>
      </c>
      <c r="JM84" s="32">
        <v>1168817</v>
      </c>
      <c r="JN84" s="32">
        <v>1556061</v>
      </c>
      <c r="JO84">
        <v>0</v>
      </c>
      <c r="JP84" s="32">
        <v>2384621</v>
      </c>
      <c r="JQ84" s="32">
        <v>1455085</v>
      </c>
      <c r="JR84" s="32">
        <v>625311</v>
      </c>
      <c r="JS84">
        <v>0</v>
      </c>
      <c r="JT84">
        <v>0</v>
      </c>
      <c r="JU84">
        <v>0</v>
      </c>
      <c r="JV84">
        <v>0</v>
      </c>
      <c r="JW84">
        <v>0</v>
      </c>
      <c r="JX84">
        <v>0</v>
      </c>
    </row>
    <row r="85" spans="1:284" ht="14.4" x14ac:dyDescent="0.3">
      <c r="A85" s="31">
        <v>46287</v>
      </c>
      <c r="B85">
        <v>0</v>
      </c>
      <c r="C85" t="s">
        <v>345</v>
      </c>
      <c r="D85" t="s">
        <v>346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2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 t="s">
        <v>345</v>
      </c>
      <c r="AO85" t="s">
        <v>345</v>
      </c>
      <c r="AP85" t="s">
        <v>345</v>
      </c>
      <c r="AQ85" t="s">
        <v>345</v>
      </c>
      <c r="AR85" t="s">
        <v>345</v>
      </c>
      <c r="AS85" t="s">
        <v>345</v>
      </c>
      <c r="AT85" t="s">
        <v>345</v>
      </c>
      <c r="AU85" t="s">
        <v>345</v>
      </c>
      <c r="AV85" t="s">
        <v>345</v>
      </c>
      <c r="AW85" t="s">
        <v>345</v>
      </c>
      <c r="AX85" t="s">
        <v>345</v>
      </c>
      <c r="AY85" t="s">
        <v>345</v>
      </c>
      <c r="AZ85" t="s">
        <v>345</v>
      </c>
      <c r="BA85" t="s">
        <v>345</v>
      </c>
      <c r="BB85" t="s">
        <v>345</v>
      </c>
      <c r="BC85" t="s">
        <v>345</v>
      </c>
      <c r="BD85" t="s">
        <v>345</v>
      </c>
      <c r="BE85" t="s">
        <v>345</v>
      </c>
      <c r="BF85" t="s">
        <v>345</v>
      </c>
      <c r="BG85" t="s">
        <v>345</v>
      </c>
      <c r="BH85" t="s">
        <v>345</v>
      </c>
      <c r="BI85" t="s">
        <v>345</v>
      </c>
      <c r="BJ85" t="s">
        <v>345</v>
      </c>
      <c r="BK85" t="s">
        <v>345</v>
      </c>
      <c r="BL85" t="s">
        <v>345</v>
      </c>
      <c r="BM85" t="s">
        <v>345</v>
      </c>
      <c r="BN85" t="s">
        <v>345</v>
      </c>
      <c r="BO85" t="s">
        <v>345</v>
      </c>
      <c r="BP85" t="s">
        <v>345</v>
      </c>
      <c r="BQ85" t="s">
        <v>345</v>
      </c>
      <c r="BR85" t="s">
        <v>345</v>
      </c>
      <c r="BS85" t="s">
        <v>345</v>
      </c>
      <c r="BT85" t="s">
        <v>345</v>
      </c>
      <c r="BU85" t="s">
        <v>345</v>
      </c>
      <c r="BV85" t="s">
        <v>345</v>
      </c>
      <c r="BW85">
        <v>0</v>
      </c>
      <c r="BX85">
        <v>0</v>
      </c>
      <c r="BY85">
        <v>983</v>
      </c>
      <c r="BZ85">
        <v>2436</v>
      </c>
      <c r="CA85">
        <v>0</v>
      </c>
      <c r="CB85">
        <v>0</v>
      </c>
      <c r="CC85">
        <v>0</v>
      </c>
      <c r="CD85">
        <v>0</v>
      </c>
      <c r="CE85">
        <v>17747</v>
      </c>
      <c r="CF85">
        <v>26284</v>
      </c>
      <c r="CG85">
        <v>0</v>
      </c>
      <c r="CH85">
        <v>0</v>
      </c>
      <c r="CI85">
        <v>12572</v>
      </c>
      <c r="CJ85">
        <v>53878</v>
      </c>
      <c r="CK85">
        <v>0</v>
      </c>
      <c r="CL85">
        <v>0</v>
      </c>
      <c r="CM85">
        <v>0</v>
      </c>
      <c r="CN85">
        <v>1552</v>
      </c>
      <c r="CO85">
        <v>0</v>
      </c>
      <c r="CP85">
        <v>53499</v>
      </c>
      <c r="CQ85">
        <v>0</v>
      </c>
      <c r="CR85">
        <v>447</v>
      </c>
      <c r="CS85">
        <v>0</v>
      </c>
      <c r="CT85">
        <v>74339</v>
      </c>
      <c r="CU85">
        <v>1315</v>
      </c>
      <c r="CV85">
        <v>0</v>
      </c>
      <c r="CW85">
        <v>116</v>
      </c>
      <c r="CX85">
        <v>954</v>
      </c>
      <c r="CY85">
        <v>67544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 t="s">
        <v>345</v>
      </c>
      <c r="DG85" t="s">
        <v>345</v>
      </c>
      <c r="DH85" t="s">
        <v>1029</v>
      </c>
      <c r="DI85" t="s">
        <v>1005</v>
      </c>
      <c r="DJ85" t="s">
        <v>345</v>
      </c>
      <c r="DK85" t="s">
        <v>345</v>
      </c>
      <c r="DL85" t="s">
        <v>345</v>
      </c>
      <c r="DM85" t="s">
        <v>345</v>
      </c>
      <c r="DN85" t="s">
        <v>1030</v>
      </c>
      <c r="DO85" t="s">
        <v>345</v>
      </c>
      <c r="DP85" t="s">
        <v>345</v>
      </c>
      <c r="DQ85" t="s">
        <v>345</v>
      </c>
      <c r="DR85" t="s">
        <v>345</v>
      </c>
      <c r="DS85" t="s">
        <v>393</v>
      </c>
      <c r="DT85" t="s">
        <v>345</v>
      </c>
      <c r="DU85" t="s">
        <v>345</v>
      </c>
      <c r="DV85" t="s">
        <v>345</v>
      </c>
      <c r="DW85" t="s">
        <v>418</v>
      </c>
      <c r="DX85" t="s">
        <v>345</v>
      </c>
      <c r="DY85" t="s">
        <v>867</v>
      </c>
      <c r="DZ85" t="s">
        <v>346</v>
      </c>
      <c r="EA85" t="s">
        <v>1031</v>
      </c>
      <c r="EB85" t="s">
        <v>345</v>
      </c>
      <c r="EC85" t="s">
        <v>478</v>
      </c>
      <c r="ED85" t="s">
        <v>1032</v>
      </c>
      <c r="EE85" t="s">
        <v>345</v>
      </c>
      <c r="EF85" t="s">
        <v>1033</v>
      </c>
      <c r="EG85" t="s">
        <v>1034</v>
      </c>
      <c r="EH85" t="s">
        <v>448</v>
      </c>
      <c r="EI85" t="s">
        <v>345</v>
      </c>
      <c r="EJ85" t="s">
        <v>345</v>
      </c>
      <c r="EK85" t="s">
        <v>345</v>
      </c>
      <c r="EL85" t="s">
        <v>345</v>
      </c>
      <c r="EM85" t="s">
        <v>345</v>
      </c>
      <c r="EN85" t="s">
        <v>345</v>
      </c>
      <c r="EO85">
        <v>0</v>
      </c>
      <c r="EP85">
        <v>0</v>
      </c>
      <c r="EQ85">
        <v>203</v>
      </c>
      <c r="ER85">
        <v>106</v>
      </c>
      <c r="ES85">
        <v>0</v>
      </c>
      <c r="ET85">
        <v>0</v>
      </c>
      <c r="EU85">
        <v>0</v>
      </c>
      <c r="EV85">
        <v>0</v>
      </c>
      <c r="EW85">
        <v>141</v>
      </c>
      <c r="EX85">
        <v>1</v>
      </c>
      <c r="EY85">
        <v>0</v>
      </c>
      <c r="EZ85">
        <v>0</v>
      </c>
      <c r="FA85">
        <v>0</v>
      </c>
      <c r="FB85">
        <v>158</v>
      </c>
      <c r="FC85">
        <v>0</v>
      </c>
      <c r="FD85">
        <v>0</v>
      </c>
      <c r="FE85">
        <v>0</v>
      </c>
      <c r="FF85">
        <v>26</v>
      </c>
      <c r="FG85">
        <v>0</v>
      </c>
      <c r="FH85">
        <v>3773</v>
      </c>
      <c r="FI85">
        <v>7</v>
      </c>
      <c r="FJ85">
        <v>234</v>
      </c>
      <c r="FK85">
        <v>0</v>
      </c>
      <c r="FL85">
        <v>15734</v>
      </c>
      <c r="FM85">
        <v>637</v>
      </c>
      <c r="FN85">
        <v>0</v>
      </c>
      <c r="FO85">
        <v>5</v>
      </c>
      <c r="FP85">
        <v>119</v>
      </c>
      <c r="FQ85">
        <v>138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1186</v>
      </c>
      <c r="HJ85">
        <v>2542</v>
      </c>
      <c r="HK85">
        <v>0</v>
      </c>
      <c r="HL85">
        <v>0</v>
      </c>
      <c r="HM85">
        <v>0</v>
      </c>
      <c r="HN85">
        <v>0</v>
      </c>
      <c r="HO85">
        <v>17888</v>
      </c>
      <c r="HP85">
        <v>26285</v>
      </c>
      <c r="HQ85">
        <v>0</v>
      </c>
      <c r="HR85">
        <v>0</v>
      </c>
      <c r="HS85">
        <v>12572</v>
      </c>
      <c r="HT85">
        <v>54036</v>
      </c>
      <c r="HU85">
        <v>0</v>
      </c>
      <c r="HV85">
        <v>0</v>
      </c>
      <c r="HW85">
        <v>0</v>
      </c>
      <c r="HX85">
        <v>1578</v>
      </c>
      <c r="HY85">
        <v>0</v>
      </c>
      <c r="HZ85">
        <v>57272</v>
      </c>
      <c r="IA85">
        <v>7</v>
      </c>
      <c r="IB85">
        <v>681</v>
      </c>
      <c r="IC85">
        <v>0</v>
      </c>
      <c r="ID85">
        <v>90073</v>
      </c>
      <c r="IE85">
        <v>1952</v>
      </c>
      <c r="IF85">
        <v>0</v>
      </c>
      <c r="IG85">
        <v>121</v>
      </c>
      <c r="IH85">
        <v>1073</v>
      </c>
      <c r="II85">
        <v>67684</v>
      </c>
      <c r="IJ85">
        <v>0</v>
      </c>
      <c r="IK85">
        <v>0</v>
      </c>
      <c r="IL85">
        <v>0</v>
      </c>
      <c r="IM85">
        <v>0</v>
      </c>
      <c r="IN85">
        <v>0</v>
      </c>
      <c r="IO85">
        <v>0</v>
      </c>
      <c r="IP85">
        <v>0</v>
      </c>
      <c r="IQ85">
        <v>0</v>
      </c>
      <c r="IR85" s="32">
        <v>81769</v>
      </c>
      <c r="IS85" s="32">
        <v>1037916</v>
      </c>
      <c r="IT85">
        <v>0</v>
      </c>
      <c r="IU85">
        <v>0</v>
      </c>
      <c r="IV85">
        <v>0</v>
      </c>
      <c r="IW85">
        <v>0</v>
      </c>
      <c r="IX85" s="32">
        <v>79589</v>
      </c>
      <c r="IY85" s="32">
        <v>86355</v>
      </c>
      <c r="IZ85">
        <v>0</v>
      </c>
      <c r="JA85">
        <v>0</v>
      </c>
      <c r="JB85" s="32">
        <v>52922</v>
      </c>
      <c r="JC85" s="32">
        <v>575613</v>
      </c>
      <c r="JD85">
        <v>0</v>
      </c>
      <c r="JE85">
        <v>0</v>
      </c>
      <c r="JF85">
        <v>0</v>
      </c>
      <c r="JG85" s="32">
        <v>1122271</v>
      </c>
      <c r="JH85">
        <v>0</v>
      </c>
      <c r="JI85" s="32">
        <v>1190106</v>
      </c>
      <c r="JJ85" s="32">
        <v>75000</v>
      </c>
      <c r="JK85" s="32">
        <v>1718689</v>
      </c>
      <c r="JL85">
        <v>0</v>
      </c>
      <c r="JM85" s="32">
        <v>1213101</v>
      </c>
      <c r="JN85" s="32">
        <v>1612279</v>
      </c>
      <c r="JO85">
        <v>0</v>
      </c>
      <c r="JP85" s="32">
        <v>2596603</v>
      </c>
      <c r="JQ85" s="32">
        <v>1619973</v>
      </c>
      <c r="JR85" s="32">
        <v>602024</v>
      </c>
      <c r="JS85">
        <v>0</v>
      </c>
      <c r="JT85">
        <v>0</v>
      </c>
      <c r="JU85">
        <v>0</v>
      </c>
      <c r="JV85">
        <v>0</v>
      </c>
      <c r="JW85">
        <v>0</v>
      </c>
      <c r="JX85">
        <v>0</v>
      </c>
    </row>
    <row r="86" spans="1:284" ht="14.4" x14ac:dyDescent="0.3">
      <c r="A86" s="31">
        <v>46288</v>
      </c>
      <c r="B86">
        <v>0</v>
      </c>
      <c r="C86" t="s">
        <v>345</v>
      </c>
      <c r="D86" t="s">
        <v>346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2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 t="s">
        <v>345</v>
      </c>
      <c r="AO86" t="s">
        <v>345</v>
      </c>
      <c r="AP86" t="s">
        <v>345</v>
      </c>
      <c r="AQ86" t="s">
        <v>345</v>
      </c>
      <c r="AR86" t="s">
        <v>345</v>
      </c>
      <c r="AS86" t="s">
        <v>345</v>
      </c>
      <c r="AT86" t="s">
        <v>345</v>
      </c>
      <c r="AU86" t="s">
        <v>345</v>
      </c>
      <c r="AV86" t="s">
        <v>345</v>
      </c>
      <c r="AW86" t="s">
        <v>345</v>
      </c>
      <c r="AX86" t="s">
        <v>345</v>
      </c>
      <c r="AY86" t="s">
        <v>345</v>
      </c>
      <c r="AZ86" t="s">
        <v>345</v>
      </c>
      <c r="BA86" t="s">
        <v>345</v>
      </c>
      <c r="BB86" t="s">
        <v>345</v>
      </c>
      <c r="BC86" t="s">
        <v>345</v>
      </c>
      <c r="BD86" t="s">
        <v>345</v>
      </c>
      <c r="BE86" t="s">
        <v>345</v>
      </c>
      <c r="BF86" t="s">
        <v>345</v>
      </c>
      <c r="BG86" t="s">
        <v>345</v>
      </c>
      <c r="BH86" t="s">
        <v>345</v>
      </c>
      <c r="BI86" t="s">
        <v>345</v>
      </c>
      <c r="BJ86" t="s">
        <v>345</v>
      </c>
      <c r="BK86" t="s">
        <v>345</v>
      </c>
      <c r="BL86" t="s">
        <v>345</v>
      </c>
      <c r="BM86" t="s">
        <v>345</v>
      </c>
      <c r="BN86" t="s">
        <v>345</v>
      </c>
      <c r="BO86" t="s">
        <v>345</v>
      </c>
      <c r="BP86" t="s">
        <v>345</v>
      </c>
      <c r="BQ86" t="s">
        <v>345</v>
      </c>
      <c r="BR86" t="s">
        <v>345</v>
      </c>
      <c r="BS86" t="s">
        <v>345</v>
      </c>
      <c r="BT86" t="s">
        <v>345</v>
      </c>
      <c r="BU86" t="s">
        <v>345</v>
      </c>
      <c r="BV86" t="s">
        <v>345</v>
      </c>
      <c r="BW86">
        <v>0</v>
      </c>
      <c r="BX86">
        <v>0</v>
      </c>
      <c r="BY86">
        <v>1055</v>
      </c>
      <c r="BZ86">
        <v>2448</v>
      </c>
      <c r="CA86">
        <v>0</v>
      </c>
      <c r="CB86">
        <v>0</v>
      </c>
      <c r="CC86">
        <v>0</v>
      </c>
      <c r="CD86">
        <v>0</v>
      </c>
      <c r="CE86">
        <v>15280</v>
      </c>
      <c r="CF86">
        <v>22736</v>
      </c>
      <c r="CG86">
        <v>0</v>
      </c>
      <c r="CH86">
        <v>0</v>
      </c>
      <c r="CI86">
        <v>11087</v>
      </c>
      <c r="CJ86">
        <v>45823</v>
      </c>
      <c r="CK86">
        <v>0</v>
      </c>
      <c r="CL86">
        <v>0</v>
      </c>
      <c r="CM86">
        <v>0</v>
      </c>
      <c r="CN86">
        <v>1512</v>
      </c>
      <c r="CO86">
        <v>0</v>
      </c>
      <c r="CP86">
        <v>49265</v>
      </c>
      <c r="CQ86">
        <v>0</v>
      </c>
      <c r="CR86">
        <v>453</v>
      </c>
      <c r="CS86">
        <v>0</v>
      </c>
      <c r="CT86">
        <v>70482</v>
      </c>
      <c r="CU86">
        <v>1141</v>
      </c>
      <c r="CV86">
        <v>0</v>
      </c>
      <c r="CW86">
        <v>131</v>
      </c>
      <c r="CX86">
        <v>799</v>
      </c>
      <c r="CY86">
        <v>62508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 t="s">
        <v>345</v>
      </c>
      <c r="DG86" t="s">
        <v>345</v>
      </c>
      <c r="DH86" t="s">
        <v>1035</v>
      </c>
      <c r="DI86" t="s">
        <v>1036</v>
      </c>
      <c r="DJ86" t="s">
        <v>345</v>
      </c>
      <c r="DK86" t="s">
        <v>345</v>
      </c>
      <c r="DL86" t="s">
        <v>345</v>
      </c>
      <c r="DM86" t="s">
        <v>345</v>
      </c>
      <c r="DN86" t="s">
        <v>727</v>
      </c>
      <c r="DO86" t="s">
        <v>345</v>
      </c>
      <c r="DP86" t="s">
        <v>345</v>
      </c>
      <c r="DQ86" t="s">
        <v>345</v>
      </c>
      <c r="DR86" t="s">
        <v>345</v>
      </c>
      <c r="DS86" t="s">
        <v>416</v>
      </c>
      <c r="DT86" t="s">
        <v>345</v>
      </c>
      <c r="DU86" t="s">
        <v>345</v>
      </c>
      <c r="DV86" t="s">
        <v>345</v>
      </c>
      <c r="DW86" t="s">
        <v>770</v>
      </c>
      <c r="DX86" t="s">
        <v>345</v>
      </c>
      <c r="DY86" t="s">
        <v>818</v>
      </c>
      <c r="DZ86" t="s">
        <v>346</v>
      </c>
      <c r="EA86" t="s">
        <v>1037</v>
      </c>
      <c r="EB86" t="s">
        <v>345</v>
      </c>
      <c r="EC86" t="s">
        <v>1038</v>
      </c>
      <c r="ED86" t="s">
        <v>1039</v>
      </c>
      <c r="EE86" t="s">
        <v>345</v>
      </c>
      <c r="EF86" t="s">
        <v>1006</v>
      </c>
      <c r="EG86" t="s">
        <v>1040</v>
      </c>
      <c r="EH86" t="s">
        <v>373</v>
      </c>
      <c r="EI86" t="s">
        <v>345</v>
      </c>
      <c r="EJ86" t="s">
        <v>345</v>
      </c>
      <c r="EK86" t="s">
        <v>345</v>
      </c>
      <c r="EL86" t="s">
        <v>345</v>
      </c>
      <c r="EM86" t="s">
        <v>345</v>
      </c>
      <c r="EN86" t="s">
        <v>345</v>
      </c>
      <c r="EO86">
        <v>0</v>
      </c>
      <c r="EP86">
        <v>0</v>
      </c>
      <c r="EQ86">
        <v>252</v>
      </c>
      <c r="ER86">
        <v>111</v>
      </c>
      <c r="ES86">
        <v>0</v>
      </c>
      <c r="ET86">
        <v>0</v>
      </c>
      <c r="EU86">
        <v>0</v>
      </c>
      <c r="EV86">
        <v>0</v>
      </c>
      <c r="EW86">
        <v>141</v>
      </c>
      <c r="EX86">
        <v>0</v>
      </c>
      <c r="EY86">
        <v>0</v>
      </c>
      <c r="EZ86">
        <v>0</v>
      </c>
      <c r="FA86">
        <v>0</v>
      </c>
      <c r="FB86">
        <v>180</v>
      </c>
      <c r="FC86">
        <v>0</v>
      </c>
      <c r="FD86">
        <v>0</v>
      </c>
      <c r="FE86">
        <v>0</v>
      </c>
      <c r="FF86">
        <v>37</v>
      </c>
      <c r="FG86">
        <v>0</v>
      </c>
      <c r="FH86">
        <v>3523</v>
      </c>
      <c r="FI86">
        <v>7</v>
      </c>
      <c r="FJ86">
        <v>228</v>
      </c>
      <c r="FK86">
        <v>0</v>
      </c>
      <c r="FL86">
        <v>15547</v>
      </c>
      <c r="FM86">
        <v>756</v>
      </c>
      <c r="FN86">
        <v>0</v>
      </c>
      <c r="FO86">
        <v>6</v>
      </c>
      <c r="FP86">
        <v>140</v>
      </c>
      <c r="FQ86">
        <v>112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1307</v>
      </c>
      <c r="HJ86">
        <v>2559</v>
      </c>
      <c r="HK86">
        <v>0</v>
      </c>
      <c r="HL86">
        <v>0</v>
      </c>
      <c r="HM86">
        <v>0</v>
      </c>
      <c r="HN86">
        <v>0</v>
      </c>
      <c r="HO86">
        <v>15421</v>
      </c>
      <c r="HP86">
        <v>22736</v>
      </c>
      <c r="HQ86">
        <v>0</v>
      </c>
      <c r="HR86">
        <v>0</v>
      </c>
      <c r="HS86">
        <v>11087</v>
      </c>
      <c r="HT86">
        <v>46003</v>
      </c>
      <c r="HU86">
        <v>0</v>
      </c>
      <c r="HV86">
        <v>0</v>
      </c>
      <c r="HW86">
        <v>0</v>
      </c>
      <c r="HX86">
        <v>1549</v>
      </c>
      <c r="HY86">
        <v>0</v>
      </c>
      <c r="HZ86">
        <v>52788</v>
      </c>
      <c r="IA86">
        <v>7</v>
      </c>
      <c r="IB86">
        <v>681</v>
      </c>
      <c r="IC86">
        <v>0</v>
      </c>
      <c r="ID86">
        <v>86029</v>
      </c>
      <c r="IE86">
        <v>1897</v>
      </c>
      <c r="IF86">
        <v>0</v>
      </c>
      <c r="IG86">
        <v>137</v>
      </c>
      <c r="IH86">
        <v>939</v>
      </c>
      <c r="II86">
        <v>62622</v>
      </c>
      <c r="IJ86">
        <v>0</v>
      </c>
      <c r="IK86">
        <v>0</v>
      </c>
      <c r="IL86">
        <v>0</v>
      </c>
      <c r="IM86">
        <v>0</v>
      </c>
      <c r="IN86">
        <v>0</v>
      </c>
      <c r="IO86">
        <v>0</v>
      </c>
      <c r="IP86">
        <v>0</v>
      </c>
      <c r="IQ86">
        <v>0</v>
      </c>
      <c r="IR86" s="32">
        <v>92896</v>
      </c>
      <c r="IS86" s="32">
        <v>1005462</v>
      </c>
      <c r="IT86">
        <v>0</v>
      </c>
      <c r="IU86">
        <v>0</v>
      </c>
      <c r="IV86">
        <v>0</v>
      </c>
      <c r="IW86">
        <v>0</v>
      </c>
      <c r="IX86" s="32">
        <v>91769</v>
      </c>
      <c r="IY86" s="32">
        <v>88694</v>
      </c>
      <c r="IZ86">
        <v>0</v>
      </c>
      <c r="JA86">
        <v>0</v>
      </c>
      <c r="JB86" s="32">
        <v>55718</v>
      </c>
      <c r="JC86" s="32">
        <v>634522</v>
      </c>
      <c r="JD86">
        <v>0</v>
      </c>
      <c r="JE86">
        <v>0</v>
      </c>
      <c r="JF86">
        <v>0</v>
      </c>
      <c r="JG86" s="32">
        <v>910445</v>
      </c>
      <c r="JH86">
        <v>0</v>
      </c>
      <c r="JI86" s="32">
        <v>1165585</v>
      </c>
      <c r="JJ86" s="32">
        <v>73571</v>
      </c>
      <c r="JK86" s="32">
        <v>1672614</v>
      </c>
      <c r="JL86">
        <v>0</v>
      </c>
      <c r="JM86" s="32">
        <v>1165336</v>
      </c>
      <c r="JN86" s="32">
        <v>1544166</v>
      </c>
      <c r="JO86">
        <v>0</v>
      </c>
      <c r="JP86" s="32">
        <v>2491759</v>
      </c>
      <c r="JQ86" s="32">
        <v>1442666</v>
      </c>
      <c r="JR86" s="32">
        <v>647821</v>
      </c>
      <c r="JS86">
        <v>0</v>
      </c>
      <c r="JT86">
        <v>0</v>
      </c>
      <c r="JU86">
        <v>0</v>
      </c>
      <c r="JV86">
        <v>0</v>
      </c>
      <c r="JW86">
        <v>0</v>
      </c>
      <c r="JX86">
        <v>0</v>
      </c>
    </row>
    <row r="87" spans="1:284" ht="14.4" x14ac:dyDescent="0.3">
      <c r="A87" s="31">
        <v>46289</v>
      </c>
      <c r="B87">
        <v>0</v>
      </c>
      <c r="C87" t="s">
        <v>345</v>
      </c>
      <c r="D87" t="s">
        <v>346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 t="s">
        <v>345</v>
      </c>
      <c r="AO87" t="s">
        <v>345</v>
      </c>
      <c r="AP87" t="s">
        <v>345</v>
      </c>
      <c r="AQ87" t="s">
        <v>345</v>
      </c>
      <c r="AR87" t="s">
        <v>345</v>
      </c>
      <c r="AS87" t="s">
        <v>345</v>
      </c>
      <c r="AT87" t="s">
        <v>345</v>
      </c>
      <c r="AU87" t="s">
        <v>345</v>
      </c>
      <c r="AV87" t="s">
        <v>345</v>
      </c>
      <c r="AW87" t="s">
        <v>345</v>
      </c>
      <c r="AX87" t="s">
        <v>345</v>
      </c>
      <c r="AY87" t="s">
        <v>345</v>
      </c>
      <c r="AZ87" t="s">
        <v>345</v>
      </c>
      <c r="BA87" t="s">
        <v>345</v>
      </c>
      <c r="BB87" t="s">
        <v>345</v>
      </c>
      <c r="BC87" t="s">
        <v>345</v>
      </c>
      <c r="BD87" t="s">
        <v>345</v>
      </c>
      <c r="BE87" t="s">
        <v>345</v>
      </c>
      <c r="BF87" t="s">
        <v>345</v>
      </c>
      <c r="BG87" t="s">
        <v>345</v>
      </c>
      <c r="BH87" t="s">
        <v>345</v>
      </c>
      <c r="BI87" t="s">
        <v>345</v>
      </c>
      <c r="BJ87" t="s">
        <v>345</v>
      </c>
      <c r="BK87" t="s">
        <v>345</v>
      </c>
      <c r="BL87" t="s">
        <v>345</v>
      </c>
      <c r="BM87" t="s">
        <v>345</v>
      </c>
      <c r="BN87" t="s">
        <v>345</v>
      </c>
      <c r="BO87" t="s">
        <v>345</v>
      </c>
      <c r="BP87" t="s">
        <v>345</v>
      </c>
      <c r="BQ87" t="s">
        <v>345</v>
      </c>
      <c r="BR87" t="s">
        <v>345</v>
      </c>
      <c r="BS87" t="s">
        <v>345</v>
      </c>
      <c r="BT87" t="s">
        <v>345</v>
      </c>
      <c r="BU87" t="s">
        <v>345</v>
      </c>
      <c r="BV87" t="s">
        <v>345</v>
      </c>
      <c r="BW87">
        <v>0</v>
      </c>
      <c r="BX87">
        <v>0</v>
      </c>
      <c r="BY87">
        <v>1049</v>
      </c>
      <c r="BZ87">
        <v>2445</v>
      </c>
      <c r="CA87">
        <v>0</v>
      </c>
      <c r="CB87">
        <v>0</v>
      </c>
      <c r="CC87">
        <v>0</v>
      </c>
      <c r="CD87">
        <v>0</v>
      </c>
      <c r="CE87">
        <v>16712</v>
      </c>
      <c r="CF87">
        <v>24975</v>
      </c>
      <c r="CG87">
        <v>0</v>
      </c>
      <c r="CH87">
        <v>0</v>
      </c>
      <c r="CI87">
        <v>8931</v>
      </c>
      <c r="CJ87">
        <v>43934</v>
      </c>
      <c r="CK87">
        <v>0</v>
      </c>
      <c r="CL87">
        <v>0</v>
      </c>
      <c r="CM87">
        <v>0</v>
      </c>
      <c r="CN87">
        <v>1585</v>
      </c>
      <c r="CO87">
        <v>0</v>
      </c>
      <c r="CP87">
        <v>51568</v>
      </c>
      <c r="CQ87">
        <v>0</v>
      </c>
      <c r="CR87">
        <v>421</v>
      </c>
      <c r="CS87">
        <v>0</v>
      </c>
      <c r="CT87">
        <v>72656</v>
      </c>
      <c r="CU87">
        <v>1172</v>
      </c>
      <c r="CV87">
        <v>0</v>
      </c>
      <c r="CW87">
        <v>110</v>
      </c>
      <c r="CX87">
        <v>807</v>
      </c>
      <c r="CY87">
        <v>46937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0</v>
      </c>
      <c r="DF87" t="s">
        <v>345</v>
      </c>
      <c r="DG87" t="s">
        <v>345</v>
      </c>
      <c r="DH87" t="s">
        <v>566</v>
      </c>
      <c r="DI87" t="s">
        <v>1041</v>
      </c>
      <c r="DJ87" t="s">
        <v>345</v>
      </c>
      <c r="DK87" t="s">
        <v>345</v>
      </c>
      <c r="DL87" t="s">
        <v>345</v>
      </c>
      <c r="DM87" t="s">
        <v>345</v>
      </c>
      <c r="DN87" t="s">
        <v>735</v>
      </c>
      <c r="DO87" t="s">
        <v>345</v>
      </c>
      <c r="DP87" t="s">
        <v>345</v>
      </c>
      <c r="DQ87" t="s">
        <v>345</v>
      </c>
      <c r="DR87" t="s">
        <v>345</v>
      </c>
      <c r="DS87" t="s">
        <v>442</v>
      </c>
      <c r="DT87" t="s">
        <v>345</v>
      </c>
      <c r="DU87" t="s">
        <v>345</v>
      </c>
      <c r="DV87" t="s">
        <v>345</v>
      </c>
      <c r="DW87" t="s">
        <v>424</v>
      </c>
      <c r="DX87" t="s">
        <v>345</v>
      </c>
      <c r="DY87" t="s">
        <v>1042</v>
      </c>
      <c r="DZ87" t="s">
        <v>346</v>
      </c>
      <c r="EA87" t="s">
        <v>1043</v>
      </c>
      <c r="EB87" t="s">
        <v>345</v>
      </c>
      <c r="EC87" t="s">
        <v>1044</v>
      </c>
      <c r="ED87" t="s">
        <v>1045</v>
      </c>
      <c r="EE87" t="s">
        <v>345</v>
      </c>
      <c r="EF87" t="s">
        <v>1046</v>
      </c>
      <c r="EG87" t="s">
        <v>1047</v>
      </c>
      <c r="EH87" t="s">
        <v>392</v>
      </c>
      <c r="EI87" t="s">
        <v>345</v>
      </c>
      <c r="EJ87" t="s">
        <v>345</v>
      </c>
      <c r="EK87" t="s">
        <v>345</v>
      </c>
      <c r="EL87" t="s">
        <v>345</v>
      </c>
      <c r="EM87" t="s">
        <v>345</v>
      </c>
      <c r="EN87" t="s">
        <v>345</v>
      </c>
      <c r="EO87">
        <v>0</v>
      </c>
      <c r="EP87">
        <v>0</v>
      </c>
      <c r="EQ87">
        <v>256</v>
      </c>
      <c r="ER87">
        <v>56</v>
      </c>
      <c r="ES87">
        <v>0</v>
      </c>
      <c r="ET87">
        <v>0</v>
      </c>
      <c r="EU87">
        <v>0</v>
      </c>
      <c r="EV87">
        <v>0</v>
      </c>
      <c r="EW87">
        <v>141</v>
      </c>
      <c r="EX87">
        <v>1</v>
      </c>
      <c r="EY87">
        <v>0</v>
      </c>
      <c r="EZ87">
        <v>0</v>
      </c>
      <c r="FA87">
        <v>0</v>
      </c>
      <c r="FB87">
        <v>120</v>
      </c>
      <c r="FC87">
        <v>0</v>
      </c>
      <c r="FD87">
        <v>0</v>
      </c>
      <c r="FE87">
        <v>0</v>
      </c>
      <c r="FF87">
        <v>109</v>
      </c>
      <c r="FG87">
        <v>0</v>
      </c>
      <c r="FH87">
        <v>4306</v>
      </c>
      <c r="FI87">
        <v>21</v>
      </c>
      <c r="FJ87">
        <v>218</v>
      </c>
      <c r="FK87">
        <v>0</v>
      </c>
      <c r="FL87">
        <v>16125</v>
      </c>
      <c r="FM87">
        <v>661</v>
      </c>
      <c r="FN87">
        <v>0</v>
      </c>
      <c r="FO87">
        <v>5</v>
      </c>
      <c r="FP87">
        <v>67</v>
      </c>
      <c r="FQ87">
        <v>49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0</v>
      </c>
      <c r="HH87">
        <v>0</v>
      </c>
      <c r="HI87">
        <v>1305</v>
      </c>
      <c r="HJ87">
        <v>2501</v>
      </c>
      <c r="HK87">
        <v>0</v>
      </c>
      <c r="HL87">
        <v>0</v>
      </c>
      <c r="HM87">
        <v>0</v>
      </c>
      <c r="HN87">
        <v>0</v>
      </c>
      <c r="HO87">
        <v>16853</v>
      </c>
      <c r="HP87">
        <v>24976</v>
      </c>
      <c r="HQ87">
        <v>0</v>
      </c>
      <c r="HR87">
        <v>0</v>
      </c>
      <c r="HS87">
        <v>8931</v>
      </c>
      <c r="HT87">
        <v>44054</v>
      </c>
      <c r="HU87">
        <v>0</v>
      </c>
      <c r="HV87">
        <v>0</v>
      </c>
      <c r="HW87">
        <v>0</v>
      </c>
      <c r="HX87">
        <v>1694</v>
      </c>
      <c r="HY87">
        <v>0</v>
      </c>
      <c r="HZ87">
        <v>55874</v>
      </c>
      <c r="IA87">
        <v>21</v>
      </c>
      <c r="IB87">
        <v>639</v>
      </c>
      <c r="IC87">
        <v>0</v>
      </c>
      <c r="ID87">
        <v>88781</v>
      </c>
      <c r="IE87">
        <v>1833</v>
      </c>
      <c r="IF87">
        <v>0</v>
      </c>
      <c r="IG87">
        <v>115</v>
      </c>
      <c r="IH87">
        <v>874</v>
      </c>
      <c r="II87">
        <v>46986</v>
      </c>
      <c r="IJ87">
        <v>0</v>
      </c>
      <c r="IK87">
        <v>0</v>
      </c>
      <c r="IL87">
        <v>0</v>
      </c>
      <c r="IM87">
        <v>0</v>
      </c>
      <c r="IN87">
        <v>0</v>
      </c>
      <c r="IO87">
        <v>0</v>
      </c>
      <c r="IP87">
        <v>0</v>
      </c>
      <c r="IQ87">
        <v>0</v>
      </c>
      <c r="IR87" s="32">
        <v>67961</v>
      </c>
      <c r="IS87" s="32">
        <v>980948</v>
      </c>
      <c r="IT87">
        <v>0</v>
      </c>
      <c r="IU87">
        <v>0</v>
      </c>
      <c r="IV87">
        <v>0</v>
      </c>
      <c r="IW87">
        <v>0</v>
      </c>
      <c r="IX87" s="32">
        <v>82005</v>
      </c>
      <c r="IY87" s="32">
        <v>85078</v>
      </c>
      <c r="IZ87">
        <v>0</v>
      </c>
      <c r="JA87">
        <v>0</v>
      </c>
      <c r="JB87" s="32">
        <v>51122</v>
      </c>
      <c r="JC87" s="32">
        <v>509027</v>
      </c>
      <c r="JD87">
        <v>0</v>
      </c>
      <c r="JE87">
        <v>0</v>
      </c>
      <c r="JF87">
        <v>0</v>
      </c>
      <c r="JG87" s="32">
        <v>1068217</v>
      </c>
      <c r="JH87">
        <v>0</v>
      </c>
      <c r="JI87" s="32">
        <v>1143884</v>
      </c>
      <c r="JJ87" s="32">
        <v>86476</v>
      </c>
      <c r="JK87" s="32">
        <v>1608817</v>
      </c>
      <c r="JL87">
        <v>0</v>
      </c>
      <c r="JM87" s="32">
        <v>1159634</v>
      </c>
      <c r="JN87" s="32">
        <v>1540898</v>
      </c>
      <c r="JO87">
        <v>0</v>
      </c>
      <c r="JP87" s="32">
        <v>2549626</v>
      </c>
      <c r="JQ87" s="32">
        <v>1496783</v>
      </c>
      <c r="JR87" s="32">
        <v>561101</v>
      </c>
      <c r="JS87">
        <v>0</v>
      </c>
      <c r="JT87">
        <v>0</v>
      </c>
      <c r="JU87">
        <v>0</v>
      </c>
      <c r="JV87">
        <v>0</v>
      </c>
      <c r="JW87">
        <v>0</v>
      </c>
      <c r="JX87">
        <v>0</v>
      </c>
    </row>
    <row r="88" spans="1:284" ht="14.4" x14ac:dyDescent="0.3">
      <c r="A88" s="31">
        <v>46290</v>
      </c>
      <c r="B88">
        <v>0</v>
      </c>
      <c r="C88" t="s">
        <v>345</v>
      </c>
      <c r="D88" t="s">
        <v>346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 t="s">
        <v>345</v>
      </c>
      <c r="AO88" t="s">
        <v>345</v>
      </c>
      <c r="AP88" t="s">
        <v>345</v>
      </c>
      <c r="AQ88" t="s">
        <v>345</v>
      </c>
      <c r="AR88" t="s">
        <v>345</v>
      </c>
      <c r="AS88" t="s">
        <v>345</v>
      </c>
      <c r="AT88" t="s">
        <v>345</v>
      </c>
      <c r="AU88" t="s">
        <v>345</v>
      </c>
      <c r="AV88" t="s">
        <v>345</v>
      </c>
      <c r="AW88" t="s">
        <v>345</v>
      </c>
      <c r="AX88" t="s">
        <v>345</v>
      </c>
      <c r="AY88" t="s">
        <v>345</v>
      </c>
      <c r="AZ88" t="s">
        <v>345</v>
      </c>
      <c r="BA88" t="s">
        <v>345</v>
      </c>
      <c r="BB88" t="s">
        <v>345</v>
      </c>
      <c r="BC88" t="s">
        <v>345</v>
      </c>
      <c r="BD88" t="s">
        <v>345</v>
      </c>
      <c r="BE88" t="s">
        <v>345</v>
      </c>
      <c r="BF88" t="s">
        <v>345</v>
      </c>
      <c r="BG88" t="s">
        <v>345</v>
      </c>
      <c r="BH88" t="s">
        <v>345</v>
      </c>
      <c r="BI88" t="s">
        <v>345</v>
      </c>
      <c r="BJ88" t="s">
        <v>345</v>
      </c>
      <c r="BK88" t="s">
        <v>345</v>
      </c>
      <c r="BL88" t="s">
        <v>345</v>
      </c>
      <c r="BM88" t="s">
        <v>345</v>
      </c>
      <c r="BN88" t="s">
        <v>345</v>
      </c>
      <c r="BO88" t="s">
        <v>345</v>
      </c>
      <c r="BP88" t="s">
        <v>345</v>
      </c>
      <c r="BQ88" t="s">
        <v>345</v>
      </c>
      <c r="BR88" t="s">
        <v>345</v>
      </c>
      <c r="BS88" t="s">
        <v>345</v>
      </c>
      <c r="BT88" t="s">
        <v>345</v>
      </c>
      <c r="BU88" t="s">
        <v>345</v>
      </c>
      <c r="BV88" t="s">
        <v>345</v>
      </c>
      <c r="BW88">
        <v>0</v>
      </c>
      <c r="BX88">
        <v>0</v>
      </c>
      <c r="BY88">
        <v>1099</v>
      </c>
      <c r="BZ88">
        <v>2247</v>
      </c>
      <c r="CA88">
        <v>0</v>
      </c>
      <c r="CB88">
        <v>0</v>
      </c>
      <c r="CC88">
        <v>0</v>
      </c>
      <c r="CD88">
        <v>0</v>
      </c>
      <c r="CE88">
        <v>14465</v>
      </c>
      <c r="CF88">
        <v>22176</v>
      </c>
      <c r="CG88">
        <v>0</v>
      </c>
      <c r="CH88">
        <v>0</v>
      </c>
      <c r="CI88">
        <v>9090</v>
      </c>
      <c r="CJ88">
        <v>38732</v>
      </c>
      <c r="CK88">
        <v>0</v>
      </c>
      <c r="CL88">
        <v>0</v>
      </c>
      <c r="CM88">
        <v>0</v>
      </c>
      <c r="CN88">
        <v>1510</v>
      </c>
      <c r="CO88">
        <v>0</v>
      </c>
      <c r="CP88">
        <v>51997</v>
      </c>
      <c r="CQ88">
        <v>0</v>
      </c>
      <c r="CR88">
        <v>408</v>
      </c>
      <c r="CS88">
        <v>0</v>
      </c>
      <c r="CT88">
        <v>73792</v>
      </c>
      <c r="CU88">
        <v>1211</v>
      </c>
      <c r="CV88">
        <v>0</v>
      </c>
      <c r="CW88">
        <v>109</v>
      </c>
      <c r="CX88">
        <v>809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 t="s">
        <v>345</v>
      </c>
      <c r="DG88" t="s">
        <v>345</v>
      </c>
      <c r="DH88" t="s">
        <v>1048</v>
      </c>
      <c r="DI88" t="s">
        <v>521</v>
      </c>
      <c r="DJ88" t="s">
        <v>345</v>
      </c>
      <c r="DK88" t="s">
        <v>345</v>
      </c>
      <c r="DL88" t="s">
        <v>345</v>
      </c>
      <c r="DM88" t="s">
        <v>345</v>
      </c>
      <c r="DN88" t="s">
        <v>1049</v>
      </c>
      <c r="DO88" t="s">
        <v>345</v>
      </c>
      <c r="DP88" t="s">
        <v>345</v>
      </c>
      <c r="DQ88" t="s">
        <v>345</v>
      </c>
      <c r="DR88" t="s">
        <v>345</v>
      </c>
      <c r="DS88" t="s">
        <v>399</v>
      </c>
      <c r="DT88" t="s">
        <v>345</v>
      </c>
      <c r="DU88" t="s">
        <v>345</v>
      </c>
      <c r="DV88" t="s">
        <v>345</v>
      </c>
      <c r="DW88" t="s">
        <v>414</v>
      </c>
      <c r="DX88" t="s">
        <v>345</v>
      </c>
      <c r="DY88" t="s">
        <v>1050</v>
      </c>
      <c r="DZ88" t="s">
        <v>346</v>
      </c>
      <c r="EA88" t="s">
        <v>1051</v>
      </c>
      <c r="EB88" t="s">
        <v>345</v>
      </c>
      <c r="EC88" t="s">
        <v>1052</v>
      </c>
      <c r="ED88" t="s">
        <v>1053</v>
      </c>
      <c r="EE88" t="s">
        <v>345</v>
      </c>
      <c r="EF88" t="s">
        <v>1054</v>
      </c>
      <c r="EG88" t="s">
        <v>1055</v>
      </c>
      <c r="EH88" t="s">
        <v>345</v>
      </c>
      <c r="EI88" t="s">
        <v>345</v>
      </c>
      <c r="EJ88" t="s">
        <v>345</v>
      </c>
      <c r="EK88" t="s">
        <v>345</v>
      </c>
      <c r="EL88" t="s">
        <v>345</v>
      </c>
      <c r="EM88" t="s">
        <v>345</v>
      </c>
      <c r="EN88" t="s">
        <v>345</v>
      </c>
      <c r="EO88">
        <v>0</v>
      </c>
      <c r="EP88">
        <v>0</v>
      </c>
      <c r="EQ88">
        <v>256</v>
      </c>
      <c r="ER88">
        <v>66</v>
      </c>
      <c r="ES88">
        <v>0</v>
      </c>
      <c r="ET88">
        <v>0</v>
      </c>
      <c r="EU88">
        <v>0</v>
      </c>
      <c r="EV88">
        <v>0</v>
      </c>
      <c r="EW88">
        <v>141</v>
      </c>
      <c r="EX88">
        <v>0</v>
      </c>
      <c r="EY88">
        <v>0</v>
      </c>
      <c r="EZ88">
        <v>0</v>
      </c>
      <c r="FA88">
        <v>0</v>
      </c>
      <c r="FB88">
        <v>139</v>
      </c>
      <c r="FC88">
        <v>0</v>
      </c>
      <c r="FD88">
        <v>0</v>
      </c>
      <c r="FE88">
        <v>0</v>
      </c>
      <c r="FF88">
        <v>22</v>
      </c>
      <c r="FG88">
        <v>0</v>
      </c>
      <c r="FH88">
        <v>4958</v>
      </c>
      <c r="FI88">
        <v>19</v>
      </c>
      <c r="FJ88">
        <v>228</v>
      </c>
      <c r="FK88">
        <v>0</v>
      </c>
      <c r="FL88">
        <v>15607</v>
      </c>
      <c r="FM88">
        <v>679</v>
      </c>
      <c r="FN88">
        <v>0</v>
      </c>
      <c r="FO88">
        <v>5</v>
      </c>
      <c r="FP88">
        <v>67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1355</v>
      </c>
      <c r="HJ88">
        <v>2313</v>
      </c>
      <c r="HK88">
        <v>0</v>
      </c>
      <c r="HL88">
        <v>0</v>
      </c>
      <c r="HM88">
        <v>0</v>
      </c>
      <c r="HN88">
        <v>0</v>
      </c>
      <c r="HO88">
        <v>14606</v>
      </c>
      <c r="HP88">
        <v>22176</v>
      </c>
      <c r="HQ88">
        <v>0</v>
      </c>
      <c r="HR88">
        <v>0</v>
      </c>
      <c r="HS88">
        <v>9090</v>
      </c>
      <c r="HT88">
        <v>38871</v>
      </c>
      <c r="HU88">
        <v>0</v>
      </c>
      <c r="HV88">
        <v>0</v>
      </c>
      <c r="HW88">
        <v>0</v>
      </c>
      <c r="HX88">
        <v>1532</v>
      </c>
      <c r="HY88">
        <v>0</v>
      </c>
      <c r="HZ88">
        <v>56955</v>
      </c>
      <c r="IA88">
        <v>19</v>
      </c>
      <c r="IB88">
        <v>636</v>
      </c>
      <c r="IC88">
        <v>0</v>
      </c>
      <c r="ID88">
        <v>89399</v>
      </c>
      <c r="IE88">
        <v>1890</v>
      </c>
      <c r="IF88">
        <v>0</v>
      </c>
      <c r="IG88">
        <v>114</v>
      </c>
      <c r="IH88">
        <v>876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0</v>
      </c>
      <c r="IO88">
        <v>0</v>
      </c>
      <c r="IP88">
        <v>0</v>
      </c>
      <c r="IQ88">
        <v>0</v>
      </c>
      <c r="IR88" s="32">
        <v>104748</v>
      </c>
      <c r="IS88" s="32">
        <v>998705</v>
      </c>
      <c r="IT88">
        <v>0</v>
      </c>
      <c r="IU88">
        <v>0</v>
      </c>
      <c r="IV88">
        <v>0</v>
      </c>
      <c r="IW88">
        <v>0</v>
      </c>
      <c r="IX88" s="32">
        <v>90732</v>
      </c>
      <c r="IY88" s="32">
        <v>89039</v>
      </c>
      <c r="IZ88">
        <v>0</v>
      </c>
      <c r="JA88">
        <v>0</v>
      </c>
      <c r="JB88" s="32">
        <v>50816</v>
      </c>
      <c r="JC88" s="32">
        <v>561022</v>
      </c>
      <c r="JD88">
        <v>0</v>
      </c>
      <c r="JE88">
        <v>0</v>
      </c>
      <c r="JF88">
        <v>0</v>
      </c>
      <c r="JG88" s="32">
        <v>920454</v>
      </c>
      <c r="JH88">
        <v>0</v>
      </c>
      <c r="JI88" s="32">
        <v>1129128</v>
      </c>
      <c r="JJ88" s="32">
        <v>150368</v>
      </c>
      <c r="JK88" s="32">
        <v>1608816</v>
      </c>
      <c r="JL88">
        <v>0</v>
      </c>
      <c r="JM88" s="32">
        <v>1155548</v>
      </c>
      <c r="JN88" s="32">
        <v>1542314</v>
      </c>
      <c r="JO88">
        <v>0</v>
      </c>
      <c r="JP88" s="32">
        <v>2462175</v>
      </c>
      <c r="JQ88" s="32">
        <v>1482540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0</v>
      </c>
      <c r="JX88">
        <v>0</v>
      </c>
    </row>
    <row r="89" spans="1:284" ht="14.4" x14ac:dyDescent="0.3">
      <c r="A89" s="31">
        <v>46291</v>
      </c>
      <c r="B89">
        <v>0</v>
      </c>
      <c r="C89" t="s">
        <v>345</v>
      </c>
      <c r="D89" t="s">
        <v>346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 t="s">
        <v>345</v>
      </c>
      <c r="AO89" t="s">
        <v>345</v>
      </c>
      <c r="AP89" t="s">
        <v>345</v>
      </c>
      <c r="AQ89" t="s">
        <v>345</v>
      </c>
      <c r="AR89" t="s">
        <v>345</v>
      </c>
      <c r="AS89" t="s">
        <v>345</v>
      </c>
      <c r="AT89" t="s">
        <v>345</v>
      </c>
      <c r="AU89" t="s">
        <v>345</v>
      </c>
      <c r="AV89" t="s">
        <v>345</v>
      </c>
      <c r="AW89" t="s">
        <v>345</v>
      </c>
      <c r="AX89" t="s">
        <v>345</v>
      </c>
      <c r="AY89" t="s">
        <v>345</v>
      </c>
      <c r="AZ89" t="s">
        <v>345</v>
      </c>
      <c r="BA89" t="s">
        <v>345</v>
      </c>
      <c r="BB89" t="s">
        <v>345</v>
      </c>
      <c r="BC89" t="s">
        <v>345</v>
      </c>
      <c r="BD89" t="s">
        <v>345</v>
      </c>
      <c r="BE89" t="s">
        <v>345</v>
      </c>
      <c r="BF89" t="s">
        <v>345</v>
      </c>
      <c r="BG89" t="s">
        <v>345</v>
      </c>
      <c r="BH89" t="s">
        <v>345</v>
      </c>
      <c r="BI89" t="s">
        <v>345</v>
      </c>
      <c r="BJ89" t="s">
        <v>345</v>
      </c>
      <c r="BK89" t="s">
        <v>345</v>
      </c>
      <c r="BL89" t="s">
        <v>345</v>
      </c>
      <c r="BM89" t="s">
        <v>345</v>
      </c>
      <c r="BN89" t="s">
        <v>345</v>
      </c>
      <c r="BO89" t="s">
        <v>345</v>
      </c>
      <c r="BP89" t="s">
        <v>345</v>
      </c>
      <c r="BQ89" t="s">
        <v>345</v>
      </c>
      <c r="BR89" t="s">
        <v>345</v>
      </c>
      <c r="BS89" t="s">
        <v>345</v>
      </c>
      <c r="BT89" t="s">
        <v>345</v>
      </c>
      <c r="BU89" t="s">
        <v>345</v>
      </c>
      <c r="BV89" t="s">
        <v>345</v>
      </c>
      <c r="BW89">
        <v>0</v>
      </c>
      <c r="BX89">
        <v>0</v>
      </c>
      <c r="BY89">
        <v>1116</v>
      </c>
      <c r="BZ89">
        <v>1481</v>
      </c>
      <c r="CA89">
        <v>0</v>
      </c>
      <c r="CB89">
        <v>0</v>
      </c>
      <c r="CC89">
        <v>0</v>
      </c>
      <c r="CD89">
        <v>0</v>
      </c>
      <c r="CE89">
        <v>10437</v>
      </c>
      <c r="CF89">
        <v>19535</v>
      </c>
      <c r="CG89">
        <v>0</v>
      </c>
      <c r="CH89">
        <v>0</v>
      </c>
      <c r="CI89">
        <v>6780</v>
      </c>
      <c r="CJ89">
        <v>26492</v>
      </c>
      <c r="CK89">
        <v>0</v>
      </c>
      <c r="CL89">
        <v>0</v>
      </c>
      <c r="CM89">
        <v>0</v>
      </c>
      <c r="CN89">
        <v>791</v>
      </c>
      <c r="CO89">
        <v>0</v>
      </c>
      <c r="CP89">
        <v>50395</v>
      </c>
      <c r="CQ89">
        <v>0</v>
      </c>
      <c r="CR89">
        <v>294</v>
      </c>
      <c r="CS89">
        <v>0</v>
      </c>
      <c r="CT89">
        <v>72076</v>
      </c>
      <c r="CU89">
        <v>1182</v>
      </c>
      <c r="CV89">
        <v>0</v>
      </c>
      <c r="CW89">
        <v>97</v>
      </c>
      <c r="CX89">
        <v>781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 t="s">
        <v>345</v>
      </c>
      <c r="DG89" t="s">
        <v>345</v>
      </c>
      <c r="DH89" t="s">
        <v>1056</v>
      </c>
      <c r="DI89" t="s">
        <v>363</v>
      </c>
      <c r="DJ89" t="s">
        <v>345</v>
      </c>
      <c r="DK89" t="s">
        <v>345</v>
      </c>
      <c r="DL89" t="s">
        <v>345</v>
      </c>
      <c r="DM89" t="s">
        <v>345</v>
      </c>
      <c r="DN89" t="s">
        <v>977</v>
      </c>
      <c r="DO89" t="s">
        <v>345</v>
      </c>
      <c r="DP89" t="s">
        <v>345</v>
      </c>
      <c r="DQ89" t="s">
        <v>345</v>
      </c>
      <c r="DR89" t="s">
        <v>345</v>
      </c>
      <c r="DS89" t="s">
        <v>402</v>
      </c>
      <c r="DT89" t="s">
        <v>345</v>
      </c>
      <c r="DU89" t="s">
        <v>345</v>
      </c>
      <c r="DV89" t="s">
        <v>345</v>
      </c>
      <c r="DW89" t="s">
        <v>841</v>
      </c>
      <c r="DX89" t="s">
        <v>345</v>
      </c>
      <c r="DY89" t="s">
        <v>568</v>
      </c>
      <c r="DZ89" t="s">
        <v>346</v>
      </c>
      <c r="EA89" t="s">
        <v>1057</v>
      </c>
      <c r="EB89" t="s">
        <v>345</v>
      </c>
      <c r="EC89" t="s">
        <v>1058</v>
      </c>
      <c r="ED89" t="s">
        <v>1059</v>
      </c>
      <c r="EE89" t="s">
        <v>345</v>
      </c>
      <c r="EF89" t="s">
        <v>345</v>
      </c>
      <c r="EG89" t="s">
        <v>1060</v>
      </c>
      <c r="EH89" t="s">
        <v>345</v>
      </c>
      <c r="EI89" t="s">
        <v>345</v>
      </c>
      <c r="EJ89" t="s">
        <v>345</v>
      </c>
      <c r="EK89" t="s">
        <v>345</v>
      </c>
      <c r="EL89" t="s">
        <v>345</v>
      </c>
      <c r="EM89" t="s">
        <v>345</v>
      </c>
      <c r="EN89" t="s">
        <v>345</v>
      </c>
      <c r="EO89">
        <v>0</v>
      </c>
      <c r="EP89">
        <v>0</v>
      </c>
      <c r="EQ89">
        <v>273</v>
      </c>
      <c r="ER89">
        <v>13</v>
      </c>
      <c r="ES89">
        <v>0</v>
      </c>
      <c r="ET89">
        <v>0</v>
      </c>
      <c r="EU89">
        <v>0</v>
      </c>
      <c r="EV89">
        <v>0</v>
      </c>
      <c r="EW89">
        <v>142</v>
      </c>
      <c r="EX89">
        <v>0</v>
      </c>
      <c r="EY89">
        <v>0</v>
      </c>
      <c r="EZ89">
        <v>0</v>
      </c>
      <c r="FA89">
        <v>0</v>
      </c>
      <c r="FB89">
        <v>102</v>
      </c>
      <c r="FC89">
        <v>0</v>
      </c>
      <c r="FD89">
        <v>0</v>
      </c>
      <c r="FE89">
        <v>0</v>
      </c>
      <c r="FF89">
        <v>7</v>
      </c>
      <c r="FG89">
        <v>0</v>
      </c>
      <c r="FH89">
        <v>3654</v>
      </c>
      <c r="FI89">
        <v>4</v>
      </c>
      <c r="FJ89">
        <v>224</v>
      </c>
      <c r="FK89">
        <v>0</v>
      </c>
      <c r="FL89">
        <v>15012</v>
      </c>
      <c r="FM89">
        <v>727</v>
      </c>
      <c r="FN89">
        <v>0</v>
      </c>
      <c r="FO89">
        <v>0</v>
      </c>
      <c r="FP89">
        <v>85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1389</v>
      </c>
      <c r="HJ89">
        <v>1494</v>
      </c>
      <c r="HK89">
        <v>0</v>
      </c>
      <c r="HL89">
        <v>0</v>
      </c>
      <c r="HM89">
        <v>0</v>
      </c>
      <c r="HN89">
        <v>0</v>
      </c>
      <c r="HO89">
        <v>10579</v>
      </c>
      <c r="HP89">
        <v>19535</v>
      </c>
      <c r="HQ89">
        <v>0</v>
      </c>
      <c r="HR89">
        <v>0</v>
      </c>
      <c r="HS89">
        <v>6780</v>
      </c>
      <c r="HT89">
        <v>26594</v>
      </c>
      <c r="HU89">
        <v>0</v>
      </c>
      <c r="HV89">
        <v>0</v>
      </c>
      <c r="HW89">
        <v>0</v>
      </c>
      <c r="HX89">
        <v>798</v>
      </c>
      <c r="HY89">
        <v>0</v>
      </c>
      <c r="HZ89">
        <v>54049</v>
      </c>
      <c r="IA89">
        <v>4</v>
      </c>
      <c r="IB89">
        <v>518</v>
      </c>
      <c r="IC89">
        <v>0</v>
      </c>
      <c r="ID89">
        <v>87088</v>
      </c>
      <c r="IE89">
        <v>1909</v>
      </c>
      <c r="IF89">
        <v>0</v>
      </c>
      <c r="IG89">
        <v>97</v>
      </c>
      <c r="IH89">
        <v>866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 s="32">
        <v>114066</v>
      </c>
      <c r="IS89" s="32">
        <v>861838</v>
      </c>
      <c r="IT89">
        <v>0</v>
      </c>
      <c r="IU89">
        <v>0</v>
      </c>
      <c r="IV89">
        <v>0</v>
      </c>
      <c r="IW89">
        <v>0</v>
      </c>
      <c r="IX89" s="32">
        <v>103212</v>
      </c>
      <c r="IY89" s="32">
        <v>88220</v>
      </c>
      <c r="IZ89">
        <v>0</v>
      </c>
      <c r="JA89">
        <v>0</v>
      </c>
      <c r="JB89" s="32">
        <v>50574</v>
      </c>
      <c r="JC89" s="32">
        <v>531770</v>
      </c>
      <c r="JD89">
        <v>0</v>
      </c>
      <c r="JE89">
        <v>0</v>
      </c>
      <c r="JF89">
        <v>0</v>
      </c>
      <c r="JG89" s="32">
        <v>740238</v>
      </c>
      <c r="JH89">
        <v>0</v>
      </c>
      <c r="JI89" s="32">
        <v>1071749</v>
      </c>
      <c r="JJ89" s="32">
        <v>67750</v>
      </c>
      <c r="JK89" s="32">
        <v>1416452</v>
      </c>
      <c r="JL89">
        <v>0</v>
      </c>
      <c r="JM89" s="32">
        <v>1044933</v>
      </c>
      <c r="JN89" s="32">
        <v>1508582</v>
      </c>
      <c r="JO89">
        <v>0</v>
      </c>
      <c r="JP89" s="32">
        <v>2538835</v>
      </c>
      <c r="JQ89" s="32">
        <v>1419007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0</v>
      </c>
      <c r="JX89">
        <v>0</v>
      </c>
    </row>
    <row r="90" spans="1:284" ht="14.4" x14ac:dyDescent="0.3">
      <c r="A90" s="31">
        <v>46292</v>
      </c>
      <c r="B90">
        <v>0</v>
      </c>
      <c r="C90" t="s">
        <v>345</v>
      </c>
      <c r="D90" t="s">
        <v>346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 t="s">
        <v>345</v>
      </c>
      <c r="AO90" t="s">
        <v>345</v>
      </c>
      <c r="AP90" t="s">
        <v>345</v>
      </c>
      <c r="AQ90" t="s">
        <v>345</v>
      </c>
      <c r="AR90" t="s">
        <v>345</v>
      </c>
      <c r="AS90" t="s">
        <v>345</v>
      </c>
      <c r="AT90" t="s">
        <v>345</v>
      </c>
      <c r="AU90" t="s">
        <v>345</v>
      </c>
      <c r="AV90" t="s">
        <v>345</v>
      </c>
      <c r="AW90" t="s">
        <v>345</v>
      </c>
      <c r="AX90" t="s">
        <v>345</v>
      </c>
      <c r="AY90" t="s">
        <v>345</v>
      </c>
      <c r="AZ90" t="s">
        <v>345</v>
      </c>
      <c r="BA90" t="s">
        <v>345</v>
      </c>
      <c r="BB90" t="s">
        <v>345</v>
      </c>
      <c r="BC90" t="s">
        <v>345</v>
      </c>
      <c r="BD90" t="s">
        <v>345</v>
      </c>
      <c r="BE90" t="s">
        <v>345</v>
      </c>
      <c r="BF90" t="s">
        <v>345</v>
      </c>
      <c r="BG90" t="s">
        <v>345</v>
      </c>
      <c r="BH90" t="s">
        <v>345</v>
      </c>
      <c r="BI90" t="s">
        <v>345</v>
      </c>
      <c r="BJ90" t="s">
        <v>345</v>
      </c>
      <c r="BK90" t="s">
        <v>345</v>
      </c>
      <c r="BL90" t="s">
        <v>345</v>
      </c>
      <c r="BM90" t="s">
        <v>345</v>
      </c>
      <c r="BN90" t="s">
        <v>345</v>
      </c>
      <c r="BO90" t="s">
        <v>345</v>
      </c>
      <c r="BP90" t="s">
        <v>345</v>
      </c>
      <c r="BQ90" t="s">
        <v>345</v>
      </c>
      <c r="BR90" t="s">
        <v>345</v>
      </c>
      <c r="BS90" t="s">
        <v>345</v>
      </c>
      <c r="BT90" t="s">
        <v>345</v>
      </c>
      <c r="BU90" t="s">
        <v>345</v>
      </c>
      <c r="BV90" t="s">
        <v>345</v>
      </c>
      <c r="BW90">
        <v>0</v>
      </c>
      <c r="BX90">
        <v>0</v>
      </c>
      <c r="BY90">
        <v>1155</v>
      </c>
      <c r="BZ90">
        <v>1470</v>
      </c>
      <c r="CA90">
        <v>0</v>
      </c>
      <c r="CB90">
        <v>0</v>
      </c>
      <c r="CC90">
        <v>0</v>
      </c>
      <c r="CD90">
        <v>0</v>
      </c>
      <c r="CE90">
        <v>10271</v>
      </c>
      <c r="CF90">
        <v>18519</v>
      </c>
      <c r="CG90">
        <v>0</v>
      </c>
      <c r="CH90">
        <v>0</v>
      </c>
      <c r="CI90">
        <v>5599</v>
      </c>
      <c r="CJ90">
        <v>23771</v>
      </c>
      <c r="CK90">
        <v>0</v>
      </c>
      <c r="CL90">
        <v>0</v>
      </c>
      <c r="CM90">
        <v>0</v>
      </c>
      <c r="CN90">
        <v>585</v>
      </c>
      <c r="CO90">
        <v>0</v>
      </c>
      <c r="CP90">
        <v>49676</v>
      </c>
      <c r="CQ90">
        <v>0</v>
      </c>
      <c r="CR90">
        <v>250</v>
      </c>
      <c r="CS90">
        <v>0</v>
      </c>
      <c r="CT90">
        <v>70932</v>
      </c>
      <c r="CU90">
        <v>1157</v>
      </c>
      <c r="CV90">
        <v>0</v>
      </c>
      <c r="CW90">
        <v>70</v>
      </c>
      <c r="CX90">
        <v>736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 t="s">
        <v>345</v>
      </c>
      <c r="DG90" t="s">
        <v>345</v>
      </c>
      <c r="DH90" t="s">
        <v>1061</v>
      </c>
      <c r="DI90" t="s">
        <v>345</v>
      </c>
      <c r="DJ90" t="s">
        <v>345</v>
      </c>
      <c r="DK90" t="s">
        <v>345</v>
      </c>
      <c r="DL90" t="s">
        <v>345</v>
      </c>
      <c r="DM90" t="s">
        <v>345</v>
      </c>
      <c r="DN90" t="s">
        <v>483</v>
      </c>
      <c r="DO90" t="s">
        <v>345</v>
      </c>
      <c r="DP90" t="s">
        <v>345</v>
      </c>
      <c r="DQ90" t="s">
        <v>345</v>
      </c>
      <c r="DR90" t="s">
        <v>345</v>
      </c>
      <c r="DS90" t="s">
        <v>354</v>
      </c>
      <c r="DT90" t="s">
        <v>345</v>
      </c>
      <c r="DU90" t="s">
        <v>345</v>
      </c>
      <c r="DV90" t="s">
        <v>345</v>
      </c>
      <c r="DW90" t="s">
        <v>504</v>
      </c>
      <c r="DX90" t="s">
        <v>345</v>
      </c>
      <c r="DY90" t="s">
        <v>1062</v>
      </c>
      <c r="DZ90" t="s">
        <v>346</v>
      </c>
      <c r="EA90" t="s">
        <v>1063</v>
      </c>
      <c r="EB90" t="s">
        <v>345</v>
      </c>
      <c r="EC90" t="s">
        <v>488</v>
      </c>
      <c r="ED90" t="s">
        <v>1064</v>
      </c>
      <c r="EE90" t="s">
        <v>345</v>
      </c>
      <c r="EF90" t="s">
        <v>345</v>
      </c>
      <c r="EG90" t="s">
        <v>792</v>
      </c>
      <c r="EH90" t="s">
        <v>345</v>
      </c>
      <c r="EI90" t="s">
        <v>345</v>
      </c>
      <c r="EJ90" t="s">
        <v>345</v>
      </c>
      <c r="EK90" t="s">
        <v>345</v>
      </c>
      <c r="EL90" t="s">
        <v>345</v>
      </c>
      <c r="EM90" t="s">
        <v>345</v>
      </c>
      <c r="EN90" t="s">
        <v>345</v>
      </c>
      <c r="EO90">
        <v>0</v>
      </c>
      <c r="EP90">
        <v>0</v>
      </c>
      <c r="EQ90">
        <v>266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141</v>
      </c>
      <c r="EX90">
        <v>0</v>
      </c>
      <c r="EY90">
        <v>0</v>
      </c>
      <c r="EZ90">
        <v>0</v>
      </c>
      <c r="FA90">
        <v>0</v>
      </c>
      <c r="FB90">
        <v>62</v>
      </c>
      <c r="FC90">
        <v>0</v>
      </c>
      <c r="FD90">
        <v>0</v>
      </c>
      <c r="FE90">
        <v>0</v>
      </c>
      <c r="FF90">
        <v>41</v>
      </c>
      <c r="FG90">
        <v>0</v>
      </c>
      <c r="FH90">
        <v>3124</v>
      </c>
      <c r="FI90">
        <v>4</v>
      </c>
      <c r="FJ90">
        <v>225</v>
      </c>
      <c r="FK90">
        <v>0</v>
      </c>
      <c r="FL90">
        <v>14852</v>
      </c>
      <c r="FM90">
        <v>718</v>
      </c>
      <c r="FN90">
        <v>0</v>
      </c>
      <c r="FO90">
        <v>0</v>
      </c>
      <c r="FP90">
        <v>82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1421</v>
      </c>
      <c r="HJ90">
        <v>1470</v>
      </c>
      <c r="HK90">
        <v>0</v>
      </c>
      <c r="HL90">
        <v>0</v>
      </c>
      <c r="HM90">
        <v>0</v>
      </c>
      <c r="HN90">
        <v>0</v>
      </c>
      <c r="HO90">
        <v>10412</v>
      </c>
      <c r="HP90">
        <v>18519</v>
      </c>
      <c r="HQ90">
        <v>0</v>
      </c>
      <c r="HR90">
        <v>0</v>
      </c>
      <c r="HS90">
        <v>5599</v>
      </c>
      <c r="HT90">
        <v>23833</v>
      </c>
      <c r="HU90">
        <v>0</v>
      </c>
      <c r="HV90">
        <v>0</v>
      </c>
      <c r="HW90">
        <v>0</v>
      </c>
      <c r="HX90">
        <v>626</v>
      </c>
      <c r="HY90">
        <v>0</v>
      </c>
      <c r="HZ90">
        <v>52800</v>
      </c>
      <c r="IA90">
        <v>4</v>
      </c>
      <c r="IB90">
        <v>475</v>
      </c>
      <c r="IC90">
        <v>0</v>
      </c>
      <c r="ID90">
        <v>85784</v>
      </c>
      <c r="IE90">
        <v>1875</v>
      </c>
      <c r="IF90">
        <v>0</v>
      </c>
      <c r="IG90">
        <v>70</v>
      </c>
      <c r="IH90">
        <v>818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 s="32">
        <v>116784</v>
      </c>
      <c r="IS90" s="32">
        <v>852499</v>
      </c>
      <c r="IT90">
        <v>0</v>
      </c>
      <c r="IU90">
        <v>0</v>
      </c>
      <c r="IV90">
        <v>0</v>
      </c>
      <c r="IW90">
        <v>0</v>
      </c>
      <c r="IX90" s="32">
        <v>84350</v>
      </c>
      <c r="IY90" s="32">
        <v>84044</v>
      </c>
      <c r="IZ90">
        <v>0</v>
      </c>
      <c r="JA90">
        <v>0</v>
      </c>
      <c r="JB90" s="32">
        <v>49353</v>
      </c>
      <c r="JC90" s="32">
        <v>505933</v>
      </c>
      <c r="JD90">
        <v>0</v>
      </c>
      <c r="JE90">
        <v>0</v>
      </c>
      <c r="JF90">
        <v>0</v>
      </c>
      <c r="JG90" s="32">
        <v>849238</v>
      </c>
      <c r="JH90">
        <v>0</v>
      </c>
      <c r="JI90" s="32">
        <v>1054451</v>
      </c>
      <c r="JJ90" s="32">
        <v>99750</v>
      </c>
      <c r="JK90" s="32">
        <v>1277303</v>
      </c>
      <c r="JL90">
        <v>0</v>
      </c>
      <c r="JM90" s="32">
        <v>1006097</v>
      </c>
      <c r="JN90" s="32">
        <v>1475356</v>
      </c>
      <c r="JO90">
        <v>0</v>
      </c>
      <c r="JP90" s="32">
        <v>2425614</v>
      </c>
      <c r="JQ90" s="32">
        <v>1363803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0</v>
      </c>
      <c r="JX90">
        <v>0</v>
      </c>
    </row>
    <row r="91" spans="1:284" ht="14.4" x14ac:dyDescent="0.3">
      <c r="A91" s="31">
        <v>46293</v>
      </c>
      <c r="B91">
        <v>0</v>
      </c>
      <c r="C91" t="s">
        <v>345</v>
      </c>
      <c r="D91" t="s">
        <v>346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 t="s">
        <v>345</v>
      </c>
      <c r="AO91" t="s">
        <v>345</v>
      </c>
      <c r="AP91" t="s">
        <v>345</v>
      </c>
      <c r="AQ91" t="s">
        <v>345</v>
      </c>
      <c r="AR91" t="s">
        <v>345</v>
      </c>
      <c r="AS91" t="s">
        <v>345</v>
      </c>
      <c r="AT91" t="s">
        <v>345</v>
      </c>
      <c r="AU91" t="s">
        <v>345</v>
      </c>
      <c r="AV91" t="s">
        <v>345</v>
      </c>
      <c r="AW91" t="s">
        <v>345</v>
      </c>
      <c r="AX91" t="s">
        <v>345</v>
      </c>
      <c r="AY91" t="s">
        <v>345</v>
      </c>
      <c r="AZ91" t="s">
        <v>345</v>
      </c>
      <c r="BA91" t="s">
        <v>345</v>
      </c>
      <c r="BB91" t="s">
        <v>345</v>
      </c>
      <c r="BC91" t="s">
        <v>345</v>
      </c>
      <c r="BD91" t="s">
        <v>345</v>
      </c>
      <c r="BE91" t="s">
        <v>345</v>
      </c>
      <c r="BF91" t="s">
        <v>345</v>
      </c>
      <c r="BG91" t="s">
        <v>345</v>
      </c>
      <c r="BH91" t="s">
        <v>345</v>
      </c>
      <c r="BI91" t="s">
        <v>345</v>
      </c>
      <c r="BJ91" t="s">
        <v>345</v>
      </c>
      <c r="BK91" t="s">
        <v>345</v>
      </c>
      <c r="BL91" t="s">
        <v>345</v>
      </c>
      <c r="BM91" t="s">
        <v>345</v>
      </c>
      <c r="BN91" t="s">
        <v>345</v>
      </c>
      <c r="BO91" t="s">
        <v>345</v>
      </c>
      <c r="BP91" t="s">
        <v>345</v>
      </c>
      <c r="BQ91" t="s">
        <v>345</v>
      </c>
      <c r="BR91" t="s">
        <v>345</v>
      </c>
      <c r="BS91" t="s">
        <v>345</v>
      </c>
      <c r="BT91" t="s">
        <v>345</v>
      </c>
      <c r="BU91" t="s">
        <v>345</v>
      </c>
      <c r="BV91" t="s">
        <v>345</v>
      </c>
      <c r="BW91">
        <v>0</v>
      </c>
      <c r="BX91">
        <v>0</v>
      </c>
      <c r="BY91">
        <v>1284</v>
      </c>
      <c r="BZ91">
        <v>2695</v>
      </c>
      <c r="CA91">
        <v>0</v>
      </c>
      <c r="CB91">
        <v>0</v>
      </c>
      <c r="CC91">
        <v>0</v>
      </c>
      <c r="CD91">
        <v>0</v>
      </c>
      <c r="CE91">
        <v>15365</v>
      </c>
      <c r="CF91">
        <v>24969</v>
      </c>
      <c r="CG91">
        <v>0</v>
      </c>
      <c r="CH91">
        <v>0</v>
      </c>
      <c r="CI91">
        <v>8536</v>
      </c>
      <c r="CJ91">
        <v>44415</v>
      </c>
      <c r="CK91">
        <v>0</v>
      </c>
      <c r="CL91">
        <v>0</v>
      </c>
      <c r="CM91">
        <v>0</v>
      </c>
      <c r="CN91">
        <v>1731</v>
      </c>
      <c r="CO91">
        <v>0</v>
      </c>
      <c r="CP91">
        <v>51858</v>
      </c>
      <c r="CQ91">
        <v>0</v>
      </c>
      <c r="CR91">
        <v>489</v>
      </c>
      <c r="CS91">
        <v>0</v>
      </c>
      <c r="CT91">
        <v>72347</v>
      </c>
      <c r="CU91">
        <v>1133</v>
      </c>
      <c r="CV91">
        <v>0</v>
      </c>
      <c r="CW91">
        <v>128</v>
      </c>
      <c r="CX91">
        <v>773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 t="s">
        <v>345</v>
      </c>
      <c r="DG91" t="s">
        <v>345</v>
      </c>
      <c r="DH91" t="s">
        <v>558</v>
      </c>
      <c r="DI91" t="s">
        <v>554</v>
      </c>
      <c r="DJ91" t="s">
        <v>345</v>
      </c>
      <c r="DK91" t="s">
        <v>345</v>
      </c>
      <c r="DL91" t="s">
        <v>345</v>
      </c>
      <c r="DM91" t="s">
        <v>345</v>
      </c>
      <c r="DN91" t="s">
        <v>727</v>
      </c>
      <c r="DO91" t="s">
        <v>345</v>
      </c>
      <c r="DP91" t="s">
        <v>345</v>
      </c>
      <c r="DQ91" t="s">
        <v>345</v>
      </c>
      <c r="DR91" t="s">
        <v>345</v>
      </c>
      <c r="DS91" t="s">
        <v>347</v>
      </c>
      <c r="DT91" t="s">
        <v>345</v>
      </c>
      <c r="DU91" t="s">
        <v>345</v>
      </c>
      <c r="DV91" t="s">
        <v>345</v>
      </c>
      <c r="DW91" t="s">
        <v>1065</v>
      </c>
      <c r="DX91" t="s">
        <v>345</v>
      </c>
      <c r="DY91" t="s">
        <v>881</v>
      </c>
      <c r="DZ91" t="s">
        <v>346</v>
      </c>
      <c r="EA91" t="s">
        <v>1066</v>
      </c>
      <c r="EB91" t="s">
        <v>345</v>
      </c>
      <c r="EC91" t="s">
        <v>1067</v>
      </c>
      <c r="ED91" t="s">
        <v>904</v>
      </c>
      <c r="EE91" t="s">
        <v>345</v>
      </c>
      <c r="EF91" t="s">
        <v>431</v>
      </c>
      <c r="EG91" t="s">
        <v>1068</v>
      </c>
      <c r="EH91" t="s">
        <v>345</v>
      </c>
      <c r="EI91" t="s">
        <v>345</v>
      </c>
      <c r="EJ91" t="s">
        <v>345</v>
      </c>
      <c r="EK91" t="s">
        <v>345</v>
      </c>
      <c r="EL91" t="s">
        <v>345</v>
      </c>
      <c r="EM91" t="s">
        <v>345</v>
      </c>
      <c r="EN91" t="s">
        <v>345</v>
      </c>
      <c r="EO91">
        <v>0</v>
      </c>
      <c r="EP91">
        <v>0</v>
      </c>
      <c r="EQ91">
        <v>315</v>
      </c>
      <c r="ER91">
        <v>150</v>
      </c>
      <c r="ES91">
        <v>0</v>
      </c>
      <c r="ET91">
        <v>0</v>
      </c>
      <c r="EU91">
        <v>0</v>
      </c>
      <c r="EV91">
        <v>0</v>
      </c>
      <c r="EW91">
        <v>141</v>
      </c>
      <c r="EX91">
        <v>1</v>
      </c>
      <c r="EY91">
        <v>0</v>
      </c>
      <c r="EZ91">
        <v>0</v>
      </c>
      <c r="FA91">
        <v>0</v>
      </c>
      <c r="FB91">
        <v>84</v>
      </c>
      <c r="FC91">
        <v>0</v>
      </c>
      <c r="FD91">
        <v>0</v>
      </c>
      <c r="FE91">
        <v>0</v>
      </c>
      <c r="FF91">
        <v>52</v>
      </c>
      <c r="FG91">
        <v>0</v>
      </c>
      <c r="FH91">
        <v>3781</v>
      </c>
      <c r="FI91">
        <v>22</v>
      </c>
      <c r="FJ91">
        <v>232</v>
      </c>
      <c r="FK91">
        <v>0</v>
      </c>
      <c r="FL91">
        <v>16827</v>
      </c>
      <c r="FM91">
        <v>646</v>
      </c>
      <c r="FN91">
        <v>0</v>
      </c>
      <c r="FO91">
        <v>5</v>
      </c>
      <c r="FP91">
        <v>38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</v>
      </c>
      <c r="HB91">
        <v>0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0</v>
      </c>
      <c r="HI91">
        <v>1599</v>
      </c>
      <c r="HJ91">
        <v>2845</v>
      </c>
      <c r="HK91">
        <v>0</v>
      </c>
      <c r="HL91">
        <v>0</v>
      </c>
      <c r="HM91">
        <v>0</v>
      </c>
      <c r="HN91">
        <v>0</v>
      </c>
      <c r="HO91">
        <v>15506</v>
      </c>
      <c r="HP91">
        <v>24970</v>
      </c>
      <c r="HQ91">
        <v>0</v>
      </c>
      <c r="HR91">
        <v>0</v>
      </c>
      <c r="HS91">
        <v>8536</v>
      </c>
      <c r="HT91">
        <v>44499</v>
      </c>
      <c r="HU91">
        <v>0</v>
      </c>
      <c r="HV91">
        <v>0</v>
      </c>
      <c r="HW91">
        <v>0</v>
      </c>
      <c r="HX91">
        <v>1783</v>
      </c>
      <c r="HY91">
        <v>0</v>
      </c>
      <c r="HZ91">
        <v>55639</v>
      </c>
      <c r="IA91">
        <v>22</v>
      </c>
      <c r="IB91">
        <v>721</v>
      </c>
      <c r="IC91">
        <v>0</v>
      </c>
      <c r="ID91">
        <v>89174</v>
      </c>
      <c r="IE91">
        <v>1779</v>
      </c>
      <c r="IF91">
        <v>0</v>
      </c>
      <c r="IG91">
        <v>133</v>
      </c>
      <c r="IH91">
        <v>811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 s="32">
        <v>122044</v>
      </c>
      <c r="IS91" s="32">
        <v>952521</v>
      </c>
      <c r="IT91">
        <v>0</v>
      </c>
      <c r="IU91">
        <v>0</v>
      </c>
      <c r="IV91">
        <v>0</v>
      </c>
      <c r="IW91">
        <v>0</v>
      </c>
      <c r="IX91" s="32">
        <v>82979</v>
      </c>
      <c r="IY91" s="32">
        <v>86837</v>
      </c>
      <c r="IZ91">
        <v>0</v>
      </c>
      <c r="JA91">
        <v>0</v>
      </c>
      <c r="JB91" s="32">
        <v>51592</v>
      </c>
      <c r="JC91" s="32">
        <v>505413</v>
      </c>
      <c r="JD91">
        <v>0</v>
      </c>
      <c r="JE91">
        <v>0</v>
      </c>
      <c r="JF91">
        <v>0</v>
      </c>
      <c r="JG91" s="32">
        <v>936888</v>
      </c>
      <c r="JH91">
        <v>0</v>
      </c>
      <c r="JI91" s="32">
        <v>1142593</v>
      </c>
      <c r="JJ91" s="32">
        <v>87773</v>
      </c>
      <c r="JK91" s="32">
        <v>1677526</v>
      </c>
      <c r="JL91">
        <v>0</v>
      </c>
      <c r="JM91" s="32">
        <v>1158729</v>
      </c>
      <c r="JN91" s="32">
        <v>1507361</v>
      </c>
      <c r="JO91">
        <v>0</v>
      </c>
      <c r="JP91" s="32">
        <v>2533301</v>
      </c>
      <c r="JQ91" s="32">
        <v>1446300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0</v>
      </c>
      <c r="JX91">
        <v>0</v>
      </c>
    </row>
    <row r="92" spans="1:284" ht="14.4" x14ac:dyDescent="0.3">
      <c r="A92" s="31">
        <v>46294</v>
      </c>
      <c r="B92">
        <v>0</v>
      </c>
      <c r="C92" t="s">
        <v>345</v>
      </c>
      <c r="D92" t="s">
        <v>346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 t="s">
        <v>345</v>
      </c>
      <c r="AO92" t="s">
        <v>345</v>
      </c>
      <c r="AP92" t="s">
        <v>345</v>
      </c>
      <c r="AQ92" t="s">
        <v>345</v>
      </c>
      <c r="AR92" t="s">
        <v>345</v>
      </c>
      <c r="AS92" t="s">
        <v>345</v>
      </c>
      <c r="AT92" t="s">
        <v>345</v>
      </c>
      <c r="AU92" t="s">
        <v>345</v>
      </c>
      <c r="AV92" t="s">
        <v>345</v>
      </c>
      <c r="AW92" t="s">
        <v>345</v>
      </c>
      <c r="AX92" t="s">
        <v>345</v>
      </c>
      <c r="AY92" t="s">
        <v>345</v>
      </c>
      <c r="AZ92" t="s">
        <v>345</v>
      </c>
      <c r="BA92" t="s">
        <v>345</v>
      </c>
      <c r="BB92" t="s">
        <v>345</v>
      </c>
      <c r="BC92" t="s">
        <v>345</v>
      </c>
      <c r="BD92" t="s">
        <v>345</v>
      </c>
      <c r="BE92" t="s">
        <v>345</v>
      </c>
      <c r="BF92" t="s">
        <v>345</v>
      </c>
      <c r="BG92" t="s">
        <v>345</v>
      </c>
      <c r="BH92" t="s">
        <v>345</v>
      </c>
      <c r="BI92" t="s">
        <v>345</v>
      </c>
      <c r="BJ92" t="s">
        <v>345</v>
      </c>
      <c r="BK92" t="s">
        <v>345</v>
      </c>
      <c r="BL92" t="s">
        <v>345</v>
      </c>
      <c r="BM92" t="s">
        <v>345</v>
      </c>
      <c r="BN92" t="s">
        <v>345</v>
      </c>
      <c r="BO92" t="s">
        <v>345</v>
      </c>
      <c r="BP92" t="s">
        <v>345</v>
      </c>
      <c r="BQ92" t="s">
        <v>345</v>
      </c>
      <c r="BR92" t="s">
        <v>345</v>
      </c>
      <c r="BS92" t="s">
        <v>345</v>
      </c>
      <c r="BT92" t="s">
        <v>345</v>
      </c>
      <c r="BU92" t="s">
        <v>345</v>
      </c>
      <c r="BV92" t="s">
        <v>345</v>
      </c>
      <c r="BW92">
        <v>0</v>
      </c>
      <c r="BX92">
        <v>0</v>
      </c>
      <c r="BY92">
        <v>480</v>
      </c>
      <c r="BZ92">
        <v>2482</v>
      </c>
      <c r="CA92">
        <v>0</v>
      </c>
      <c r="CB92">
        <v>0</v>
      </c>
      <c r="CC92">
        <v>0</v>
      </c>
      <c r="CD92">
        <v>0</v>
      </c>
      <c r="CE92">
        <v>13589</v>
      </c>
      <c r="CF92">
        <v>24383</v>
      </c>
      <c r="CG92">
        <v>0</v>
      </c>
      <c r="CH92">
        <v>0</v>
      </c>
      <c r="CI92">
        <v>7877</v>
      </c>
      <c r="CJ92">
        <v>43032</v>
      </c>
      <c r="CK92">
        <v>0</v>
      </c>
      <c r="CL92">
        <v>0</v>
      </c>
      <c r="CM92">
        <v>0</v>
      </c>
      <c r="CN92">
        <v>1574</v>
      </c>
      <c r="CO92">
        <v>0</v>
      </c>
      <c r="CP92">
        <v>52582</v>
      </c>
      <c r="CQ92">
        <v>0</v>
      </c>
      <c r="CR92">
        <v>535</v>
      </c>
      <c r="CS92">
        <v>0</v>
      </c>
      <c r="CT92">
        <v>74855</v>
      </c>
      <c r="CU92">
        <v>1183</v>
      </c>
      <c r="CV92">
        <v>0</v>
      </c>
      <c r="CW92">
        <v>121</v>
      </c>
      <c r="CX92">
        <v>761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 t="s">
        <v>345</v>
      </c>
      <c r="DG92" t="s">
        <v>345</v>
      </c>
      <c r="DH92" t="s">
        <v>1069</v>
      </c>
      <c r="DI92" t="s">
        <v>1070</v>
      </c>
      <c r="DJ92" t="s">
        <v>345</v>
      </c>
      <c r="DK92" t="s">
        <v>345</v>
      </c>
      <c r="DL92" t="s">
        <v>345</v>
      </c>
      <c r="DM92" t="s">
        <v>345</v>
      </c>
      <c r="DN92" t="s">
        <v>549</v>
      </c>
      <c r="DO92" t="s">
        <v>345</v>
      </c>
      <c r="DP92" t="s">
        <v>345</v>
      </c>
      <c r="DQ92" t="s">
        <v>345</v>
      </c>
      <c r="DR92" t="s">
        <v>345</v>
      </c>
      <c r="DS92" t="s">
        <v>371</v>
      </c>
      <c r="DT92" t="s">
        <v>345</v>
      </c>
      <c r="DU92" t="s">
        <v>345</v>
      </c>
      <c r="DV92" t="s">
        <v>345</v>
      </c>
      <c r="DW92" t="s">
        <v>462</v>
      </c>
      <c r="DX92" t="s">
        <v>345</v>
      </c>
      <c r="DY92" t="s">
        <v>1071</v>
      </c>
      <c r="DZ92" t="s">
        <v>346</v>
      </c>
      <c r="EA92" t="s">
        <v>1072</v>
      </c>
      <c r="EB92" t="s">
        <v>345</v>
      </c>
      <c r="EC92" t="s">
        <v>1052</v>
      </c>
      <c r="ED92" t="s">
        <v>1073</v>
      </c>
      <c r="EE92" t="s">
        <v>345</v>
      </c>
      <c r="EF92" t="s">
        <v>697</v>
      </c>
      <c r="EG92" t="s">
        <v>1074</v>
      </c>
      <c r="EH92" t="s">
        <v>345</v>
      </c>
      <c r="EI92" t="s">
        <v>345</v>
      </c>
      <c r="EJ92" t="s">
        <v>345</v>
      </c>
      <c r="EK92" t="s">
        <v>345</v>
      </c>
      <c r="EL92" t="s">
        <v>345</v>
      </c>
      <c r="EM92" t="s">
        <v>345</v>
      </c>
      <c r="EN92" t="s">
        <v>345</v>
      </c>
      <c r="EO92">
        <v>0</v>
      </c>
      <c r="EP92">
        <v>0</v>
      </c>
      <c r="EQ92">
        <v>125</v>
      </c>
      <c r="ER92">
        <v>129</v>
      </c>
      <c r="ES92">
        <v>0</v>
      </c>
      <c r="ET92">
        <v>0</v>
      </c>
      <c r="EU92">
        <v>0</v>
      </c>
      <c r="EV92">
        <v>0</v>
      </c>
      <c r="EW92">
        <v>141</v>
      </c>
      <c r="EX92">
        <v>0</v>
      </c>
      <c r="EY92">
        <v>0</v>
      </c>
      <c r="EZ92">
        <v>0</v>
      </c>
      <c r="FA92">
        <v>0</v>
      </c>
      <c r="FB92">
        <v>187</v>
      </c>
      <c r="FC92">
        <v>0</v>
      </c>
      <c r="FD92">
        <v>0</v>
      </c>
      <c r="FE92">
        <v>0</v>
      </c>
      <c r="FF92">
        <v>34</v>
      </c>
      <c r="FG92">
        <v>0</v>
      </c>
      <c r="FH92">
        <v>3891</v>
      </c>
      <c r="FI92">
        <v>20</v>
      </c>
      <c r="FJ92">
        <v>234</v>
      </c>
      <c r="FK92">
        <v>0</v>
      </c>
      <c r="FL92">
        <v>15830</v>
      </c>
      <c r="FM92">
        <v>659</v>
      </c>
      <c r="FN92">
        <v>0</v>
      </c>
      <c r="FO92">
        <v>5</v>
      </c>
      <c r="FP92">
        <v>125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605</v>
      </c>
      <c r="HJ92">
        <v>2611</v>
      </c>
      <c r="HK92">
        <v>0</v>
      </c>
      <c r="HL92">
        <v>0</v>
      </c>
      <c r="HM92">
        <v>0</v>
      </c>
      <c r="HN92">
        <v>0</v>
      </c>
      <c r="HO92">
        <v>13730</v>
      </c>
      <c r="HP92">
        <v>24383</v>
      </c>
      <c r="HQ92">
        <v>0</v>
      </c>
      <c r="HR92">
        <v>0</v>
      </c>
      <c r="HS92">
        <v>7877</v>
      </c>
      <c r="HT92">
        <v>43219</v>
      </c>
      <c r="HU92">
        <v>0</v>
      </c>
      <c r="HV92">
        <v>0</v>
      </c>
      <c r="HW92">
        <v>0</v>
      </c>
      <c r="HX92">
        <v>1608</v>
      </c>
      <c r="HY92">
        <v>0</v>
      </c>
      <c r="HZ92">
        <v>56473</v>
      </c>
      <c r="IA92">
        <v>20</v>
      </c>
      <c r="IB92">
        <v>769</v>
      </c>
      <c r="IC92">
        <v>0</v>
      </c>
      <c r="ID92">
        <v>90685</v>
      </c>
      <c r="IE92">
        <v>1842</v>
      </c>
      <c r="IF92">
        <v>0</v>
      </c>
      <c r="IG92">
        <v>126</v>
      </c>
      <c r="IH92">
        <v>886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 s="32">
        <v>99188</v>
      </c>
      <c r="IS92" s="32">
        <v>915758</v>
      </c>
      <c r="IT92">
        <v>0</v>
      </c>
      <c r="IU92">
        <v>0</v>
      </c>
      <c r="IV92">
        <v>0</v>
      </c>
      <c r="IW92">
        <v>0</v>
      </c>
      <c r="IX92" s="32">
        <v>80875</v>
      </c>
      <c r="IY92" s="32">
        <v>84239</v>
      </c>
      <c r="IZ92">
        <v>0</v>
      </c>
      <c r="JA92">
        <v>0</v>
      </c>
      <c r="JB92" s="32">
        <v>52889</v>
      </c>
      <c r="JC92" s="32">
        <v>591585</v>
      </c>
      <c r="JD92">
        <v>0</v>
      </c>
      <c r="JE92">
        <v>0</v>
      </c>
      <c r="JF92">
        <v>0</v>
      </c>
      <c r="JG92" s="32">
        <v>941002</v>
      </c>
      <c r="JH92">
        <v>0</v>
      </c>
      <c r="JI92" s="32">
        <v>1152590</v>
      </c>
      <c r="JJ92" s="32">
        <v>80650</v>
      </c>
      <c r="JK92" s="32">
        <v>1663685</v>
      </c>
      <c r="JL92">
        <v>0</v>
      </c>
      <c r="JM92" s="32">
        <v>1165345</v>
      </c>
      <c r="JN92" s="32">
        <v>1575387</v>
      </c>
      <c r="JO92">
        <v>0</v>
      </c>
      <c r="JP92" s="32">
        <v>2699746</v>
      </c>
      <c r="JQ92" s="32">
        <v>1494688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0</v>
      </c>
      <c r="JX92">
        <v>0</v>
      </c>
    </row>
    <row r="93" spans="1:284" ht="14.4" x14ac:dyDescent="0.3">
      <c r="A93" s="31">
        <v>46295</v>
      </c>
      <c r="B93">
        <v>0</v>
      </c>
      <c r="C93" t="s">
        <v>345</v>
      </c>
      <c r="D93" t="s">
        <v>346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 t="s">
        <v>345</v>
      </c>
      <c r="AO93" t="s">
        <v>345</v>
      </c>
      <c r="AP93" t="s">
        <v>345</v>
      </c>
      <c r="AQ93" t="s">
        <v>345</v>
      </c>
      <c r="AR93" t="s">
        <v>345</v>
      </c>
      <c r="AS93" t="s">
        <v>345</v>
      </c>
      <c r="AT93" t="s">
        <v>345</v>
      </c>
      <c r="AU93" t="s">
        <v>345</v>
      </c>
      <c r="AV93" t="s">
        <v>345</v>
      </c>
      <c r="AW93" t="s">
        <v>345</v>
      </c>
      <c r="AX93" t="s">
        <v>345</v>
      </c>
      <c r="AY93" t="s">
        <v>345</v>
      </c>
      <c r="AZ93" t="s">
        <v>345</v>
      </c>
      <c r="BA93" t="s">
        <v>345</v>
      </c>
      <c r="BB93" t="s">
        <v>345</v>
      </c>
      <c r="BC93" t="s">
        <v>345</v>
      </c>
      <c r="BD93" t="s">
        <v>345</v>
      </c>
      <c r="BE93" t="s">
        <v>345</v>
      </c>
      <c r="BF93" t="s">
        <v>345</v>
      </c>
      <c r="BG93" t="s">
        <v>345</v>
      </c>
      <c r="BH93" t="s">
        <v>345</v>
      </c>
      <c r="BI93" t="s">
        <v>345</v>
      </c>
      <c r="BJ93" t="s">
        <v>345</v>
      </c>
      <c r="BK93" t="s">
        <v>345</v>
      </c>
      <c r="BL93" t="s">
        <v>345</v>
      </c>
      <c r="BM93" t="s">
        <v>345</v>
      </c>
      <c r="BN93" t="s">
        <v>345</v>
      </c>
      <c r="BO93" t="s">
        <v>345</v>
      </c>
      <c r="BP93" t="s">
        <v>345</v>
      </c>
      <c r="BQ93" t="s">
        <v>345</v>
      </c>
      <c r="BR93" t="s">
        <v>345</v>
      </c>
      <c r="BS93" t="s">
        <v>345</v>
      </c>
      <c r="BT93" t="s">
        <v>345</v>
      </c>
      <c r="BU93" t="s">
        <v>345</v>
      </c>
      <c r="BV93" t="s">
        <v>345</v>
      </c>
      <c r="BW93">
        <v>0</v>
      </c>
      <c r="BX93">
        <v>0</v>
      </c>
      <c r="BY93">
        <v>29</v>
      </c>
      <c r="BZ93">
        <v>2547</v>
      </c>
      <c r="CA93">
        <v>0</v>
      </c>
      <c r="CB93">
        <v>0</v>
      </c>
      <c r="CC93">
        <v>0</v>
      </c>
      <c r="CD93">
        <v>0</v>
      </c>
      <c r="CE93">
        <v>16839</v>
      </c>
      <c r="CF93">
        <v>24837</v>
      </c>
      <c r="CG93">
        <v>0</v>
      </c>
      <c r="CH93">
        <v>0</v>
      </c>
      <c r="CI93">
        <v>9868</v>
      </c>
      <c r="CJ93">
        <v>46273</v>
      </c>
      <c r="CK93">
        <v>0</v>
      </c>
      <c r="CL93">
        <v>0</v>
      </c>
      <c r="CM93">
        <v>0</v>
      </c>
      <c r="CN93">
        <v>1675</v>
      </c>
      <c r="CO93">
        <v>0</v>
      </c>
      <c r="CP93">
        <v>52583</v>
      </c>
      <c r="CQ93">
        <v>0</v>
      </c>
      <c r="CR93">
        <v>593</v>
      </c>
      <c r="CS93">
        <v>0</v>
      </c>
      <c r="CT93">
        <v>73717</v>
      </c>
      <c r="CU93">
        <v>1092</v>
      </c>
      <c r="CV93">
        <v>0</v>
      </c>
      <c r="CW93">
        <v>169</v>
      </c>
      <c r="CX93">
        <v>771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 t="s">
        <v>345</v>
      </c>
      <c r="DG93" t="s">
        <v>345</v>
      </c>
      <c r="DH93" t="s">
        <v>802</v>
      </c>
      <c r="DI93" t="s">
        <v>498</v>
      </c>
      <c r="DJ93" t="s">
        <v>345</v>
      </c>
      <c r="DK93" t="s">
        <v>345</v>
      </c>
      <c r="DL93" t="s">
        <v>345</v>
      </c>
      <c r="DM93" t="s">
        <v>345</v>
      </c>
      <c r="DN93" t="s">
        <v>493</v>
      </c>
      <c r="DO93" t="s">
        <v>345</v>
      </c>
      <c r="DP93" t="s">
        <v>345</v>
      </c>
      <c r="DQ93" t="s">
        <v>345</v>
      </c>
      <c r="DR93" t="s">
        <v>345</v>
      </c>
      <c r="DS93" t="s">
        <v>400</v>
      </c>
      <c r="DT93" t="s">
        <v>345</v>
      </c>
      <c r="DU93" t="s">
        <v>345</v>
      </c>
      <c r="DV93" t="s">
        <v>345</v>
      </c>
      <c r="DW93" t="s">
        <v>557</v>
      </c>
      <c r="DX93" t="s">
        <v>345</v>
      </c>
      <c r="DY93" t="s">
        <v>1075</v>
      </c>
      <c r="DZ93" t="s">
        <v>346</v>
      </c>
      <c r="EA93" t="s">
        <v>1076</v>
      </c>
      <c r="EB93" t="s">
        <v>345</v>
      </c>
      <c r="EC93" t="s">
        <v>1077</v>
      </c>
      <c r="ED93" t="s">
        <v>1078</v>
      </c>
      <c r="EE93" t="s">
        <v>345</v>
      </c>
      <c r="EF93" t="s">
        <v>1079</v>
      </c>
      <c r="EG93" t="s">
        <v>1080</v>
      </c>
      <c r="EH93" t="s">
        <v>345</v>
      </c>
      <c r="EI93" t="s">
        <v>345</v>
      </c>
      <c r="EJ93" t="s">
        <v>345</v>
      </c>
      <c r="EK93" t="s">
        <v>345</v>
      </c>
      <c r="EL93" t="s">
        <v>345</v>
      </c>
      <c r="EM93" t="s">
        <v>345</v>
      </c>
      <c r="EN93" t="s">
        <v>345</v>
      </c>
      <c r="EO93">
        <v>0</v>
      </c>
      <c r="EP93">
        <v>0</v>
      </c>
      <c r="EQ93">
        <v>6</v>
      </c>
      <c r="ER93">
        <v>46</v>
      </c>
      <c r="ES93">
        <v>0</v>
      </c>
      <c r="ET93">
        <v>0</v>
      </c>
      <c r="EU93">
        <v>0</v>
      </c>
      <c r="EV93">
        <v>0</v>
      </c>
      <c r="EW93">
        <v>141</v>
      </c>
      <c r="EX93">
        <v>1</v>
      </c>
      <c r="EY93">
        <v>0</v>
      </c>
      <c r="EZ93">
        <v>0</v>
      </c>
      <c r="FA93">
        <v>0</v>
      </c>
      <c r="FB93">
        <v>131</v>
      </c>
      <c r="FC93">
        <v>0</v>
      </c>
      <c r="FD93">
        <v>0</v>
      </c>
      <c r="FE93">
        <v>0</v>
      </c>
      <c r="FF93">
        <v>95</v>
      </c>
      <c r="FG93">
        <v>0</v>
      </c>
      <c r="FH93">
        <v>3419</v>
      </c>
      <c r="FI93">
        <v>18</v>
      </c>
      <c r="FJ93">
        <v>242</v>
      </c>
      <c r="FK93">
        <v>0</v>
      </c>
      <c r="FL93">
        <v>16066</v>
      </c>
      <c r="FM93">
        <v>688</v>
      </c>
      <c r="FN93">
        <v>0</v>
      </c>
      <c r="FO93">
        <v>3</v>
      </c>
      <c r="FP93">
        <v>105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0</v>
      </c>
      <c r="HI93">
        <v>35</v>
      </c>
      <c r="HJ93">
        <v>2593</v>
      </c>
      <c r="HK93">
        <v>0</v>
      </c>
      <c r="HL93">
        <v>0</v>
      </c>
      <c r="HM93">
        <v>0</v>
      </c>
      <c r="HN93">
        <v>0</v>
      </c>
      <c r="HO93">
        <v>16980</v>
      </c>
      <c r="HP93">
        <v>24838</v>
      </c>
      <c r="HQ93">
        <v>0</v>
      </c>
      <c r="HR93">
        <v>0</v>
      </c>
      <c r="HS93">
        <v>9868</v>
      </c>
      <c r="HT93">
        <v>46404</v>
      </c>
      <c r="HU93">
        <v>0</v>
      </c>
      <c r="HV93">
        <v>0</v>
      </c>
      <c r="HW93">
        <v>0</v>
      </c>
      <c r="HX93">
        <v>1770</v>
      </c>
      <c r="HY93">
        <v>0</v>
      </c>
      <c r="HZ93">
        <v>56002</v>
      </c>
      <c r="IA93">
        <v>18</v>
      </c>
      <c r="IB93">
        <v>835</v>
      </c>
      <c r="IC93">
        <v>0</v>
      </c>
      <c r="ID93">
        <v>89783</v>
      </c>
      <c r="IE93">
        <v>1780</v>
      </c>
      <c r="IF93">
        <v>0</v>
      </c>
      <c r="IG93">
        <v>172</v>
      </c>
      <c r="IH93">
        <v>876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 s="32">
        <v>131400</v>
      </c>
      <c r="IS93" s="32">
        <v>970717</v>
      </c>
      <c r="IT93">
        <v>0</v>
      </c>
      <c r="IU93">
        <v>0</v>
      </c>
      <c r="IV93">
        <v>0</v>
      </c>
      <c r="IW93">
        <v>0</v>
      </c>
      <c r="IX93" s="32">
        <v>83082</v>
      </c>
      <c r="IY93" s="32">
        <v>85302</v>
      </c>
      <c r="IZ93">
        <v>0</v>
      </c>
      <c r="JA93">
        <v>0</v>
      </c>
      <c r="JB93" s="32">
        <v>49674</v>
      </c>
      <c r="JC93" s="32">
        <v>603195</v>
      </c>
      <c r="JD93">
        <v>0</v>
      </c>
      <c r="JE93">
        <v>0</v>
      </c>
      <c r="JF93">
        <v>0</v>
      </c>
      <c r="JG93" s="32">
        <v>960159</v>
      </c>
      <c r="JH93">
        <v>0</v>
      </c>
      <c r="JI93" s="32">
        <v>1185066</v>
      </c>
      <c r="JJ93" s="32">
        <v>78000</v>
      </c>
      <c r="JK93" s="32">
        <v>1731708</v>
      </c>
      <c r="JL93">
        <v>0</v>
      </c>
      <c r="JM93" s="32">
        <v>1192694</v>
      </c>
      <c r="JN93" s="32">
        <v>1549010</v>
      </c>
      <c r="JO93">
        <v>0</v>
      </c>
      <c r="JP93" s="32">
        <v>2628355</v>
      </c>
      <c r="JQ93" s="32">
        <v>1505144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0</v>
      </c>
      <c r="JX93">
        <v>0</v>
      </c>
    </row>
  </sheetData>
  <phoneticPr fontId="6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workbookViewId="0">
      <selection activeCell="B12" sqref="B12"/>
    </sheetView>
  </sheetViews>
  <sheetFormatPr defaultRowHeight="14.4" x14ac:dyDescent="0.3"/>
  <cols>
    <col min="1" max="1" width="22" bestFit="1" customWidth="1"/>
    <col min="2" max="2" width="78.6640625" bestFit="1" customWidth="1"/>
    <col min="3" max="3" width="56.88671875" bestFit="1" customWidth="1"/>
    <col min="4" max="4" width="1.88671875" customWidth="1"/>
    <col min="5" max="5" width="33.5546875" bestFit="1" customWidth="1"/>
  </cols>
  <sheetData>
    <row r="1" spans="1:5" x14ac:dyDescent="0.3">
      <c r="A1" s="1" t="s">
        <v>201</v>
      </c>
      <c r="B1" s="2" t="s">
        <v>202</v>
      </c>
      <c r="C1" s="2" t="s">
        <v>203</v>
      </c>
      <c r="D1" s="33"/>
      <c r="E1" s="3" t="s">
        <v>204</v>
      </c>
    </row>
    <row r="2" spans="1:5" x14ac:dyDescent="0.3">
      <c r="A2" s="36" t="s">
        <v>205</v>
      </c>
      <c r="B2" s="7" t="s">
        <v>206</v>
      </c>
      <c r="C2" s="7" t="s">
        <v>207</v>
      </c>
      <c r="D2" s="34"/>
      <c r="E2" s="4" t="s">
        <v>208</v>
      </c>
    </row>
    <row r="3" spans="1:5" x14ac:dyDescent="0.3">
      <c r="A3" s="36"/>
      <c r="B3" s="7" t="s">
        <v>209</v>
      </c>
      <c r="C3" s="7" t="s">
        <v>210</v>
      </c>
      <c r="D3" s="34"/>
      <c r="E3" s="4" t="s">
        <v>211</v>
      </c>
    </row>
    <row r="4" spans="1:5" x14ac:dyDescent="0.3">
      <c r="A4" s="36"/>
      <c r="B4" s="7" t="s">
        <v>212</v>
      </c>
      <c r="C4" s="7" t="s">
        <v>213</v>
      </c>
      <c r="D4" s="34"/>
      <c r="E4" s="4" t="s">
        <v>214</v>
      </c>
    </row>
    <row r="5" spans="1:5" x14ac:dyDescent="0.3">
      <c r="A5" s="36"/>
      <c r="B5" s="7" t="s">
        <v>215</v>
      </c>
      <c r="C5" s="7" t="s">
        <v>216</v>
      </c>
      <c r="D5" s="34"/>
      <c r="E5" s="4" t="s">
        <v>217</v>
      </c>
    </row>
    <row r="6" spans="1:5" x14ac:dyDescent="0.3">
      <c r="A6" s="36"/>
      <c r="B6" s="7" t="s">
        <v>218</v>
      </c>
      <c r="C6" s="7" t="s">
        <v>219</v>
      </c>
      <c r="D6" s="34"/>
      <c r="E6" s="4" t="s">
        <v>211</v>
      </c>
    </row>
    <row r="7" spans="1:5" ht="74.400000000000006" x14ac:dyDescent="0.3">
      <c r="A7" s="10" t="s">
        <v>220</v>
      </c>
      <c r="B7" s="11" t="s">
        <v>221</v>
      </c>
      <c r="C7" s="11" t="s">
        <v>225</v>
      </c>
      <c r="D7" s="34"/>
      <c r="E7" s="5" t="s">
        <v>222</v>
      </c>
    </row>
    <row r="8" spans="1:5" ht="15" thickBot="1" x14ac:dyDescent="0.35">
      <c r="A8" s="8" t="s">
        <v>223</v>
      </c>
      <c r="B8" s="9" t="s">
        <v>224</v>
      </c>
      <c r="C8" s="9" t="s">
        <v>226</v>
      </c>
      <c r="D8" s="35"/>
      <c r="E8" s="6" t="s">
        <v>208</v>
      </c>
    </row>
    <row r="10" spans="1:5" ht="15" thickBot="1" x14ac:dyDescent="0.35"/>
    <row r="11" spans="1:5" x14ac:dyDescent="0.3">
      <c r="A11" s="1" t="s">
        <v>253</v>
      </c>
      <c r="B11" s="3" t="s">
        <v>256</v>
      </c>
    </row>
    <row r="12" spans="1:5" x14ac:dyDescent="0.3">
      <c r="A12" s="12" t="s">
        <v>254</v>
      </c>
      <c r="B12" s="13">
        <f>BPER!D2</f>
        <v>0.51703805748389042</v>
      </c>
    </row>
    <row r="13" spans="1:5" ht="15" thickBot="1" x14ac:dyDescent="0.35">
      <c r="A13" s="8" t="s">
        <v>255</v>
      </c>
      <c r="B13" s="14" t="e">
        <f>'CBI Globe'!#REF!</f>
        <v>#REF!</v>
      </c>
    </row>
  </sheetData>
  <mergeCells count="2">
    <mergeCell ref="D1:D8"/>
    <mergeCell ref="A2:A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B7E240D-7D05-430C-9376-EE60A071F4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BPER</vt:lpstr>
      <vt:lpstr>CBI Globe</vt:lpstr>
      <vt:lpstr>Mapping</vt:lpstr>
    </vt:vector>
  </TitlesOfParts>
  <Company>GBBPER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U5870</dc:creator>
  <cp:lastModifiedBy>Abbatantuono Luca</cp:lastModifiedBy>
  <cp:lastPrinted>2019-09-13T15:23:40Z</cp:lastPrinted>
  <dcterms:created xsi:type="dcterms:W3CDTF">2019-09-12T15:10:15Z</dcterms:created>
  <dcterms:modified xsi:type="dcterms:W3CDTF">2026-10-30T15:50:39Z</dcterms:modified>
</cp:coreProperties>
</file>