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usso02\Google Drive\Documents\Work\PwC\Projects\BPER\Fall-Back solutions &amp; exemption\KPIs\Statistiche KPIs Quadrimestre Settembre-Dicembre 2019\"/>
    </mc:Choice>
  </mc:AlternateContent>
  <xr:revisionPtr revIDLastSave="0" documentId="13_ncr:1_{74C0D7A5-B6CF-41D2-9E84-32782D4F79F2}" xr6:coauthVersionLast="44" xr6:coauthVersionMax="44" xr10:uidLastSave="{00000000-0000-0000-0000-000000000000}"/>
  <bookViews>
    <workbookView xWindow="-120" yWindow="-120" windowWidth="27855" windowHeight="16440" activeTab="1" xr2:uid="{00000000-000D-0000-FFFF-FFFF00000000}"/>
  </bookViews>
  <sheets>
    <sheet name="BPER" sheetId="1" r:id="rId1"/>
    <sheet name="CBI Globe" sheetId="2" r:id="rId2"/>
    <sheet name="Mapping" sheetId="3" r:id="rId3"/>
  </sheets>
  <definedNames>
    <definedName name="_xlnm._FilterDatabase" localSheetId="0" hidden="1">BPER!#REF!</definedName>
    <definedName name="_xlnm._FilterDatabase" localSheetId="1" hidden="1">'CBI Globe'!$GR$1:$GR$1</definedName>
    <definedName name="ExternalData_1" localSheetId="1" hidden="1">'CBI Globe'!$A$1:$GO$157</definedName>
  </definedNames>
  <calcPr calcId="145621"/>
</workbook>
</file>

<file path=xl/calcChain.xml><?xml version="1.0" encoding="utf-8"?>
<calcChain xmlns="http://schemas.openxmlformats.org/spreadsheetml/2006/main">
  <c r="B12" i="3" l="1"/>
  <c r="AJ2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B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T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FB4EDD-D068-4E76-B2BA-5976B555B4CC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D3175983-ABAA-4B8D-8473-91E9E6FA6696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D0B5953E-748D-42E7-B027-F4620DDBE4B6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64B17C7-47DA-4428-ACE3-96CED759CACE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3FB9366D-B552-47F2-8BDA-C680B28C9B74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D9EB2956-7F81-4DB3-BF05-C59A21DC4531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</connections>
</file>

<file path=xl/sharedStrings.xml><?xml version="1.0" encoding="utf-8"?>
<sst xmlns="http://schemas.openxmlformats.org/spreadsheetml/2006/main" count="4170" uniqueCount="993">
  <si>
    <t>anno</t>
  </si>
  <si>
    <t>mese</t>
  </si>
  <si>
    <t>giorno</t>
  </si>
  <si>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</si>
  <si>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</si>
  <si>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</si>
  <si>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</si>
  <si>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</si>
  <si>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</si>
  <si>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</si>
  <si>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</si>
  <si>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</si>
  <si>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</si>
  <si>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</si>
  <si>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</si>
  <si>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</si>
  <si>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</si>
  <si>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</si>
  <si>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</si>
  <si>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</si>
  <si>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</si>
  <si>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</si>
  <si>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</si>
  <si>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</si>
  <si>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</si>
  <si>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</si>
  <si>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</si>
  <si>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</si>
  <si>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</si>
  <si>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</si>
  <si>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</si>
  <si>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</si>
  <si>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</si>
  <si>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</si>
  <si>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</si>
  <si>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</si>
  <si>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</si>
  <si>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</si>
  <si>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</si>
  <si>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</si>
  <si>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</si>
  <si>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</si>
  <si>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</si>
  <si>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</si>
  <si>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</si>
  <si>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</si>
  <si>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</si>
  <si>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</si>
  <si>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</si>
  <si>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</si>
  <si>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</si>
  <si>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</si>
  <si>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</si>
  <si>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</si>
  <si>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</si>
  <si>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</si>
  <si>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</si>
  <si>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</si>
  <si>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</si>
  <si>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</si>
  <si>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</si>
  <si>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</si>
  <si>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</si>
  <si>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</si>
  <si>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</si>
  <si>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</si>
  <si>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</si>
  <si>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</si>
  <si>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</si>
  <si>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</si>
  <si>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</si>
  <si>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</si>
  <si>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</si>
  <si>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</si>
  <si>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</si>
  <si>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</si>
  <si>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</si>
  <si>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</si>
  <si>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</si>
  <si>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</si>
  <si>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</si>
  <si>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</si>
  <si>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</si>
  <si>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</si>
  <si>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</si>
  <si>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</si>
  <si>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</si>
  <si>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</si>
  <si>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</si>
  <si>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</si>
  <si>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</si>
  <si>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</si>
  <si>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</si>
  <si>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</si>
  <si>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</si>
  <si>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</si>
  <si>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</si>
  <si>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</si>
  <si>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</si>
  <si>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</si>
  <si>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</si>
  <si>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</si>
  <si>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</si>
  <si>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</si>
  <si>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</si>
  <si>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</si>
  <si>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</si>
  <si>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</si>
  <si>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</si>
  <si>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</si>
  <si>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</si>
  <si>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</si>
  <si>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</si>
  <si>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</si>
  <si>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</si>
  <si>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</si>
  <si>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</si>
  <si>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</si>
  <si>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</si>
  <si>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</si>
  <si>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</si>
  <si>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</si>
  <si>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</si>
  <si>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</si>
  <si>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</si>
  <si>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</si>
  <si>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</si>
  <si>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</si>
  <si>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</si>
  <si>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</si>
  <si>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</si>
  <si>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</si>
  <si>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</si>
  <si>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</si>
  <si>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</si>
  <si>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</si>
  <si>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</si>
  <si>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</si>
  <si>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</si>
  <si>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</si>
  <si>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</si>
  <si>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</si>
  <si>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</si>
  <si>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</si>
  <si>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</si>
  <si>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</si>
  <si>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</si>
  <si>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</si>
  <si>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</si>
  <si>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</si>
  <si>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</si>
  <si>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</si>
  <si>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</si>
  <si>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</si>
  <si>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</si>
  <si>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</si>
  <si>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</si>
  <si>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</si>
  <si>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</si>
  <si>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</si>
  <si>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</si>
  <si>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</si>
  <si>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</si>
  <si>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</si>
  <si>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</si>
  <si>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</si>
  <si>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</si>
  <si>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</si>
  <si>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</si>
  <si>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</si>
  <si>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</si>
  <si>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</si>
  <si>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</si>
  <si>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</si>
  <si>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</si>
  <si>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</si>
  <si>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</si>
  <si>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</si>
  <si>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</si>
  <si>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</si>
  <si>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</si>
  <si>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</si>
  <si>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</si>
  <si>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</si>
  <si>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</si>
  <si>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</si>
  <si>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</si>
  <si>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</si>
  <si>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</si>
  <si>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</si>
  <si>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</si>
  <si>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</si>
  <si>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</si>
  <si>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</si>
  <si>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</si>
  <si>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</si>
  <si>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</si>
  <si>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</si>
  <si>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</si>
  <si>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</si>
  <si>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</si>
  <si>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</si>
  <si>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</si>
  <si>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</si>
  <si>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</si>
  <si>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</si>
  <si>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</si>
  <si>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</si>
  <si>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</si>
  <si>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</si>
  <si>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</si>
  <si>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</si>
  <si>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</si>
  <si>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</si>
  <si>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</si>
  <si>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</si>
  <si>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</si>
  <si>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</si>
  <si>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</si>
  <si>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</si>
  <si>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</si>
  <si>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</si>
  <si>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</si>
  <si>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</si>
  <si>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</si>
  <si>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</si>
  <si>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</si>
  <si>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</si>
  <si>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</si>
  <si>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</si>
  <si>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</si>
  <si>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</si>
  <si>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</si>
  <si>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</si>
  <si>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</si>
  <si>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</si>
  <si>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</si>
  <si>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</si>
  <si>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</si>
  <si>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</si>
  <si>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</si>
  <si>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</si>
  <si>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</si>
  <si>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</si>
  <si>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</si>
  <si>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</si>
  <si>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</si>
  <si>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</si>
  <si>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</si>
  <si>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</si>
  <si>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</si>
  <si>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</si>
  <si>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</si>
  <si>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</si>
  <si>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</si>
  <si>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</si>
  <si>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2019/12/02</t>
  </si>
  <si>
    <t>0</t>
  </si>
  <si>
    <t>695.667</t>
  </si>
  <si>
    <t>2019/12/03</t>
  </si>
  <si>
    <t>676.000</t>
  </si>
  <si>
    <t>2019/12/04</t>
  </si>
  <si>
    <t>786.000</t>
  </si>
  <si>
    <t>2019/12/07</t>
  </si>
  <si>
    <t>729.500</t>
  </si>
  <si>
    <t>2019/12/23</t>
  </si>
  <si>
    <t>707.000</t>
  </si>
  <si>
    <t>34.567</t>
  </si>
  <si>
    <t>2019/12/28</t>
  </si>
  <si>
    <t>802.000</t>
  </si>
  <si>
    <t>32.806</t>
  </si>
  <si>
    <t>2019/12/30</t>
  </si>
  <si>
    <t>715.000</t>
  </si>
  <si>
    <t>36.069</t>
  </si>
  <si>
    <t>2019/12/31</t>
  </si>
  <si>
    <t>94.000</t>
  </si>
  <si>
    <t>646.933</t>
  </si>
  <si>
    <t>36.340</t>
  </si>
  <si>
    <t>1031.913</t>
  </si>
  <si>
    <t>1355.400</t>
  </si>
  <si>
    <t>1123.000</t>
  </si>
  <si>
    <t>1237.522</t>
  </si>
  <si>
    <t>1242.750</t>
  </si>
  <si>
    <t>1312.000</t>
  </si>
  <si>
    <t>2019/12/01</t>
  </si>
  <si>
    <t>779.000</t>
  </si>
  <si>
    <t>46.192</t>
  </si>
  <si>
    <t>1230.400</t>
  </si>
  <si>
    <t>1020.042</t>
  </si>
  <si>
    <t>773.938</t>
  </si>
  <si>
    <t>43.822</t>
  </si>
  <si>
    <t>1260.034</t>
  </si>
  <si>
    <t>2018.250</t>
  </si>
  <si>
    <t>1520.421</t>
  </si>
  <si>
    <t>2731.100</t>
  </si>
  <si>
    <t>42.857</t>
  </si>
  <si>
    <t>3.000</t>
  </si>
  <si>
    <t>1770.125</t>
  </si>
  <si>
    <t>1276.839</t>
  </si>
  <si>
    <t>20.000</t>
  </si>
  <si>
    <t>2699.800</t>
  </si>
  <si>
    <t>42.775</t>
  </si>
  <si>
    <t>1961.033</t>
  </si>
  <si>
    <t>2519.667</t>
  </si>
  <si>
    <t>3711.615</t>
  </si>
  <si>
    <t>2019/12/05</t>
  </si>
  <si>
    <t>1303.500</t>
  </si>
  <si>
    <t>42.019</t>
  </si>
  <si>
    <t>2945.500</t>
  </si>
  <si>
    <t>1111.000</t>
  </si>
  <si>
    <t>3263.141</t>
  </si>
  <si>
    <t>2019/12/06</t>
  </si>
  <si>
    <t>3235.375</t>
  </si>
  <si>
    <t>44.419</t>
  </si>
  <si>
    <t>2522.480</t>
  </si>
  <si>
    <t>2564.000</t>
  </si>
  <si>
    <t>2632.100</t>
  </si>
  <si>
    <t>38.000</t>
  </si>
  <si>
    <t>673.500</t>
  </si>
  <si>
    <t>43.880</t>
  </si>
  <si>
    <t>1279.619</t>
  </si>
  <si>
    <t>2496.000</t>
  </si>
  <si>
    <t>1072.694</t>
  </si>
  <si>
    <t>2019/12/08</t>
  </si>
  <si>
    <t>781.000</t>
  </si>
  <si>
    <t>45.261</t>
  </si>
  <si>
    <t>1178.727</t>
  </si>
  <si>
    <t>987.960</t>
  </si>
  <si>
    <t>2019/12/09</t>
  </si>
  <si>
    <t>626.875</t>
  </si>
  <si>
    <t>41.022</t>
  </si>
  <si>
    <t>3376.963</t>
  </si>
  <si>
    <t>1106.500</t>
  </si>
  <si>
    <t>1587.816</t>
  </si>
  <si>
    <t>2019/12/10</t>
  </si>
  <si>
    <t>697.167</t>
  </si>
  <si>
    <t>45.569</t>
  </si>
  <si>
    <t>2957.385</t>
  </si>
  <si>
    <t>1924.333</t>
  </si>
  <si>
    <t>1346.762</t>
  </si>
  <si>
    <t>2019/12/11</t>
  </si>
  <si>
    <t>687.800</t>
  </si>
  <si>
    <t>43.406</t>
  </si>
  <si>
    <t>1476.926</t>
  </si>
  <si>
    <t>3689.000</t>
  </si>
  <si>
    <t>1286.187</t>
  </si>
  <si>
    <t>41.000</t>
  </si>
  <si>
    <t>2019/12/12</t>
  </si>
  <si>
    <t>686.000</t>
  </si>
  <si>
    <t>41.958</t>
  </si>
  <si>
    <t>1099.897</t>
  </si>
  <si>
    <t>2068.000</t>
  </si>
  <si>
    <t>1117.934</t>
  </si>
  <si>
    <t>2019/12/13</t>
  </si>
  <si>
    <t>708.000</t>
  </si>
  <si>
    <t>43.833</t>
  </si>
  <si>
    <t>1353.321</t>
  </si>
  <si>
    <t>1727.512</t>
  </si>
  <si>
    <t>2019/12/14</t>
  </si>
  <si>
    <t>707.333</t>
  </si>
  <si>
    <t>47.237</t>
  </si>
  <si>
    <t>1331.600</t>
  </si>
  <si>
    <t>1251.367</t>
  </si>
  <si>
    <t>2019/12/15</t>
  </si>
  <si>
    <t>756.000</t>
  </si>
  <si>
    <t>43.462</t>
  </si>
  <si>
    <t>1179.103</t>
  </si>
  <si>
    <t>932.897</t>
  </si>
  <si>
    <t>2019/12/16</t>
  </si>
  <si>
    <t>703.800</t>
  </si>
  <si>
    <t>41.986</t>
  </si>
  <si>
    <t>1371.378</t>
  </si>
  <si>
    <t>1067.448</t>
  </si>
  <si>
    <t>2019/12/17</t>
  </si>
  <si>
    <t>976.467</t>
  </si>
  <si>
    <t>42.430</t>
  </si>
  <si>
    <t>927.290</t>
  </si>
  <si>
    <t>1642.000</t>
  </si>
  <si>
    <t>887.057</t>
  </si>
  <si>
    <t>476.000</t>
  </si>
  <si>
    <t>2019/12/18</t>
  </si>
  <si>
    <t>826.833</t>
  </si>
  <si>
    <t>41.816</t>
  </si>
  <si>
    <t>1164.979</t>
  </si>
  <si>
    <t>3168.000</t>
  </si>
  <si>
    <t>1123.483</t>
  </si>
  <si>
    <t>2019/12/19</t>
  </si>
  <si>
    <t>739.400</t>
  </si>
  <si>
    <t>51.710</t>
  </si>
  <si>
    <t>1566.214</t>
  </si>
  <si>
    <t>3038.000</t>
  </si>
  <si>
    <t>1203.108</t>
  </si>
  <si>
    <t>2019/12/20</t>
  </si>
  <si>
    <t>683.385</t>
  </si>
  <si>
    <t>201.000</t>
  </si>
  <si>
    <t>1442.661</t>
  </si>
  <si>
    <t>2391.400</t>
  </si>
  <si>
    <t>1250.678</t>
  </si>
  <si>
    <t>67.000</t>
  </si>
  <si>
    <t>2019/12/21</t>
  </si>
  <si>
    <t>1213.333</t>
  </si>
  <si>
    <t>42.889</t>
  </si>
  <si>
    <t>1880.455</t>
  </si>
  <si>
    <t>2474.000</t>
  </si>
  <si>
    <t>1087.385</t>
  </si>
  <si>
    <t>2019/12/22</t>
  </si>
  <si>
    <t>501.800</t>
  </si>
  <si>
    <t>45.788</t>
  </si>
  <si>
    <t>1146.694</t>
  </si>
  <si>
    <t>2478.000</t>
  </si>
  <si>
    <t>954.819</t>
  </si>
  <si>
    <t>658.500</t>
  </si>
  <si>
    <t>38.870</t>
  </si>
  <si>
    <t>2608.500</t>
  </si>
  <si>
    <t>1466.500</t>
  </si>
  <si>
    <t>1250.385</t>
  </si>
  <si>
    <t>2019/12/24</t>
  </si>
  <si>
    <t>710.167</t>
  </si>
  <si>
    <t>45.358</t>
  </si>
  <si>
    <t>1193.489</t>
  </si>
  <si>
    <t>1375.667</t>
  </si>
  <si>
    <t>1041.644</t>
  </si>
  <si>
    <t>2019/12/25</t>
  </si>
  <si>
    <t>704.750</t>
  </si>
  <si>
    <t>42.578</t>
  </si>
  <si>
    <t>1396.222</t>
  </si>
  <si>
    <t>1196.000</t>
  </si>
  <si>
    <t>1033.607</t>
  </si>
  <si>
    <t>2019/12/26</t>
  </si>
  <si>
    <t>46.396</t>
  </si>
  <si>
    <t>1118.971</t>
  </si>
  <si>
    <t>943.027</t>
  </si>
  <si>
    <t>2019/12/27</t>
  </si>
  <si>
    <t>672.167</t>
  </si>
  <si>
    <t>46.878</t>
  </si>
  <si>
    <t>1194.677</t>
  </si>
  <si>
    <t>1001.822</t>
  </si>
  <si>
    <t>691.000</t>
  </si>
  <si>
    <t>48.451</t>
  </si>
  <si>
    <t>1239.297</t>
  </si>
  <si>
    <t>1593.000</t>
  </si>
  <si>
    <t>976.958</t>
  </si>
  <si>
    <t>2019/12/29</t>
  </si>
  <si>
    <t>664.500</t>
  </si>
  <si>
    <t>48.474</t>
  </si>
  <si>
    <t>963.226</t>
  </si>
  <si>
    <t>875.054</t>
  </si>
  <si>
    <t>683.800</t>
  </si>
  <si>
    <t>44.400</t>
  </si>
  <si>
    <t>40.000</t>
  </si>
  <si>
    <t>553.333</t>
  </si>
  <si>
    <t>89.000</t>
  </si>
  <si>
    <t>1219.523</t>
  </si>
  <si>
    <t>1852.667</t>
  </si>
  <si>
    <t>1033.963</t>
  </si>
  <si>
    <t>44.000</t>
  </si>
  <si>
    <t>676.308</t>
  </si>
  <si>
    <t>43.696</t>
  </si>
  <si>
    <t>1124.077</t>
  </si>
  <si>
    <t>2019.000</t>
  </si>
  <si>
    <t>1053.279</t>
  </si>
  <si>
    <t>56.750</t>
  </si>
  <si>
    <t>642.000</t>
  </si>
  <si>
    <t>downtime_perc2</t>
  </si>
  <si>
    <t>uptime_perc3</t>
  </si>
  <si>
    <t>ProblemaApplicativo_Perc_home2</t>
  </si>
  <si>
    <t>ProblemaApplicativo_Perc_bonifico2</t>
  </si>
  <si>
    <t>ProblemaApplicativo_Perc_miecarte2</t>
  </si>
  <si>
    <t>ProblemaApplicativo_Perc_mioconto2</t>
  </si>
  <si>
    <t>Percentuali</t>
  </si>
  <si>
    <t>Tutte le percentuali sono definite in millesimi (i.e. value/10000 = value%)</t>
  </si>
  <si>
    <t>i.e. BPER</t>
  </si>
  <si>
    <t>i.e. CBI Globe</t>
  </si>
  <si>
    <t>aspspCode</t>
  </si>
  <si>
    <t>2019/09/02</t>
  </si>
  <si>
    <t>2135.000</t>
  </si>
  <si>
    <t>50.500</t>
  </si>
  <si>
    <t>1088.000</t>
  </si>
  <si>
    <t>18534.000</t>
  </si>
  <si>
    <t>2019/09/03</t>
  </si>
  <si>
    <t>737.800</t>
  </si>
  <si>
    <t>46.000</t>
  </si>
  <si>
    <t>958.667</t>
  </si>
  <si>
    <t>1273.000</t>
  </si>
  <si>
    <t>1054.333</t>
  </si>
  <si>
    <t>2019/09/04</t>
  </si>
  <si>
    <t>1087.700</t>
  </si>
  <si>
    <t>44.786</t>
  </si>
  <si>
    <t>2562.417</t>
  </si>
  <si>
    <t>820.067</t>
  </si>
  <si>
    <t>2008.600</t>
  </si>
  <si>
    <t>2019/09/05</t>
  </si>
  <si>
    <t>89.167</t>
  </si>
  <si>
    <t>52.130</t>
  </si>
  <si>
    <t>1421.286</t>
  </si>
  <si>
    <t>39.000</t>
  </si>
  <si>
    <t>2710.200</t>
  </si>
  <si>
    <t>2019/09/06</t>
  </si>
  <si>
    <t>11.000</t>
  </si>
  <si>
    <t>45.366</t>
  </si>
  <si>
    <t>1178.878</t>
  </si>
  <si>
    <t>1737.636</t>
  </si>
  <si>
    <t>2019/09/07</t>
  </si>
  <si>
    <t>57.000</t>
  </si>
  <si>
    <t>21466.000</t>
  </si>
  <si>
    <t>2019/09/08</t>
  </si>
  <si>
    <t>49.938</t>
  </si>
  <si>
    <t>913.125</t>
  </si>
  <si>
    <t>2975.667</t>
  </si>
  <si>
    <t>2019/09/09</t>
  </si>
  <si>
    <t>988.000</t>
  </si>
  <si>
    <t>46.778</t>
  </si>
  <si>
    <t>6234.400</t>
  </si>
  <si>
    <t>1408.000</t>
  </si>
  <si>
    <t>2019/09/10</t>
  </si>
  <si>
    <t>2273.250</t>
  </si>
  <si>
    <t>49.000</t>
  </si>
  <si>
    <t>2596.231</t>
  </si>
  <si>
    <t>558.667</t>
  </si>
  <si>
    <t>1609.250</t>
  </si>
  <si>
    <t>2019/09/11</t>
  </si>
  <si>
    <t>1353.500</t>
  </si>
  <si>
    <t>60.250</t>
  </si>
  <si>
    <t>5165.750</t>
  </si>
  <si>
    <t>15.000</t>
  </si>
  <si>
    <t>3411.500</t>
  </si>
  <si>
    <t>2019/09/12</t>
  </si>
  <si>
    <t>49.500</t>
  </si>
  <si>
    <t>6482.833</t>
  </si>
  <si>
    <t>2622.200</t>
  </si>
  <si>
    <t>2019/09/13</t>
  </si>
  <si>
    <t>550.821</t>
  </si>
  <si>
    <t>5267.667</t>
  </si>
  <si>
    <t>1430.000</t>
  </si>
  <si>
    <t>2019/09/14</t>
  </si>
  <si>
    <t>47.000</t>
  </si>
  <si>
    <t>3731.000</t>
  </si>
  <si>
    <t>3728.500</t>
  </si>
  <si>
    <t>2019/09/15</t>
  </si>
  <si>
    <t>35.500</t>
  </si>
  <si>
    <t>3392.500</t>
  </si>
  <si>
    <t>1392.000</t>
  </si>
  <si>
    <t>2019/09/16</t>
  </si>
  <si>
    <t>786.357</t>
  </si>
  <si>
    <t>44.333</t>
  </si>
  <si>
    <t>2725.000</t>
  </si>
  <si>
    <t>1695.667</t>
  </si>
  <si>
    <t>2019/09/17</t>
  </si>
  <si>
    <t>910.412</t>
  </si>
  <si>
    <t>2019/09/18</t>
  </si>
  <si>
    <t>1095.333</t>
  </si>
  <si>
    <t>48.000</t>
  </si>
  <si>
    <t>830.333</t>
  </si>
  <si>
    <t>101.250</t>
  </si>
  <si>
    <t>399.583</t>
  </si>
  <si>
    <t>2019/09/19</t>
  </si>
  <si>
    <t>1759.000</t>
  </si>
  <si>
    <t>2019/09/20</t>
  </si>
  <si>
    <t>1201.250</t>
  </si>
  <si>
    <t>1850.714</t>
  </si>
  <si>
    <t>5711.667</t>
  </si>
  <si>
    <t>1651.143</t>
  </si>
  <si>
    <t>2019/09/21</t>
  </si>
  <si>
    <t>76.250</t>
  </si>
  <si>
    <t>6285.750</t>
  </si>
  <si>
    <t>3312.500</t>
  </si>
  <si>
    <t>2019/09/22</t>
  </si>
  <si>
    <t>1441.750</t>
  </si>
  <si>
    <t>62.667</t>
  </si>
  <si>
    <t>6943.750</t>
  </si>
  <si>
    <t>265.455</t>
  </si>
  <si>
    <t>1123.500</t>
  </si>
  <si>
    <t>2019/09/23</t>
  </si>
  <si>
    <t>837.000</t>
  </si>
  <si>
    <t>52.667</t>
  </si>
  <si>
    <t>2152.067</t>
  </si>
  <si>
    <t>1791.214</t>
  </si>
  <si>
    <t>2019/09/24</t>
  </si>
  <si>
    <t>1348.000</t>
  </si>
  <si>
    <t>65.000</t>
  </si>
  <si>
    <t>12253.400</t>
  </si>
  <si>
    <t>21.500</t>
  </si>
  <si>
    <t>5894.500</t>
  </si>
  <si>
    <t>2019/09/25</t>
  </si>
  <si>
    <t>731.818</t>
  </si>
  <si>
    <t>61.667</t>
  </si>
  <si>
    <t>9334.667</t>
  </si>
  <si>
    <t>22.667</t>
  </si>
  <si>
    <t>1510.000</t>
  </si>
  <si>
    <t>2019/09/26</t>
  </si>
  <si>
    <t>964.417</t>
  </si>
  <si>
    <t>53.000</t>
  </si>
  <si>
    <t>4625.333</t>
  </si>
  <si>
    <t>567.091</t>
  </si>
  <si>
    <t>4122.333</t>
  </si>
  <si>
    <t>2019/09/27</t>
  </si>
  <si>
    <t>2792.706</t>
  </si>
  <si>
    <t>55.000</t>
  </si>
  <si>
    <t>364.000</t>
  </si>
  <si>
    <t>3325.000</t>
  </si>
  <si>
    <t>1582.000</t>
  </si>
  <si>
    <t>2019/09/28</t>
  </si>
  <si>
    <t>59.000</t>
  </si>
  <si>
    <t>2019/09/29</t>
  </si>
  <si>
    <t>1498.667</t>
  </si>
  <si>
    <t>2019/09/30</t>
  </si>
  <si>
    <t>907.500</t>
  </si>
  <si>
    <t>4319.750</t>
  </si>
  <si>
    <t>9981.000</t>
  </si>
  <si>
    <t>3451.750</t>
  </si>
  <si>
    <t>2019/10/09</t>
  </si>
  <si>
    <t>646.500</t>
  </si>
  <si>
    <t>2019/10/18</t>
  </si>
  <si>
    <t>624.000</t>
  </si>
  <si>
    <t>2019/10/30</t>
  </si>
  <si>
    <t>622.000</t>
  </si>
  <si>
    <t>2019/10/31</t>
  </si>
  <si>
    <t>420.500</t>
  </si>
  <si>
    <t>46.500</t>
  </si>
  <si>
    <t>2019/10/01</t>
  </si>
  <si>
    <t>4723.867</t>
  </si>
  <si>
    <t>317.400</t>
  </si>
  <si>
    <t>77.000</t>
  </si>
  <si>
    <t>10605.500</t>
  </si>
  <si>
    <t>1504.571</t>
  </si>
  <si>
    <t>4961.667</t>
  </si>
  <si>
    <t>2019/10/02</t>
  </si>
  <si>
    <t>935.444</t>
  </si>
  <si>
    <t>523.667</t>
  </si>
  <si>
    <t>2019/10/03</t>
  </si>
  <si>
    <t>856.714</t>
  </si>
  <si>
    <t>44.667</t>
  </si>
  <si>
    <t>1045.769</t>
  </si>
  <si>
    <t>26.500</t>
  </si>
  <si>
    <t>1164.875</t>
  </si>
  <si>
    <t>1275.250</t>
  </si>
  <si>
    <t>2019/10/04</t>
  </si>
  <si>
    <t>955.111</t>
  </si>
  <si>
    <t>42.833</t>
  </si>
  <si>
    <t>1085.538</t>
  </si>
  <si>
    <t>1600.000</t>
  </si>
  <si>
    <t>1487.350</t>
  </si>
  <si>
    <t>2019/10/05</t>
  </si>
  <si>
    <t>813.750</t>
  </si>
  <si>
    <t>4818.400</t>
  </si>
  <si>
    <t>2019/10/06</t>
  </si>
  <si>
    <t>745.333</t>
  </si>
  <si>
    <t>4436.000</t>
  </si>
  <si>
    <t>2019/10/07</t>
  </si>
  <si>
    <t>1170.750</t>
  </si>
  <si>
    <t>35.921</t>
  </si>
  <si>
    <t>1820.833</t>
  </si>
  <si>
    <t>6218.500</t>
  </si>
  <si>
    <t>1955.000</t>
  </si>
  <si>
    <t>2019/10/08</t>
  </si>
  <si>
    <t>726.818</t>
  </si>
  <si>
    <t>39.012</t>
  </si>
  <si>
    <t>659.556</t>
  </si>
  <si>
    <t>1890.000</t>
  </si>
  <si>
    <t>687.333</t>
  </si>
  <si>
    <t>330.800</t>
  </si>
  <si>
    <t>664.667</t>
  </si>
  <si>
    <t>35.372</t>
  </si>
  <si>
    <t>921.000</t>
  </si>
  <si>
    <t>2219.000</t>
  </si>
  <si>
    <t>2459.000</t>
  </si>
  <si>
    <t>2019/10/10</t>
  </si>
  <si>
    <t>632.063</t>
  </si>
  <si>
    <t>38.131</t>
  </si>
  <si>
    <t>1255.500</t>
  </si>
  <si>
    <t>887.000</t>
  </si>
  <si>
    <t>3730.333</t>
  </si>
  <si>
    <t>2019/10/11</t>
  </si>
  <si>
    <t>692.286</t>
  </si>
  <si>
    <t>44.167</t>
  </si>
  <si>
    <t>16.917</t>
  </si>
  <si>
    <t>3546.167</t>
  </si>
  <si>
    <t>2019/10/12</t>
  </si>
  <si>
    <t>747.000</t>
  </si>
  <si>
    <t>6559.000</t>
  </si>
  <si>
    <t>2019/10/13</t>
  </si>
  <si>
    <t>735.500</t>
  </si>
  <si>
    <t>45.182</t>
  </si>
  <si>
    <t>412.000</t>
  </si>
  <si>
    <t>2266.000</t>
  </si>
  <si>
    <t>1896.333</t>
  </si>
  <si>
    <t>2019/10/14</t>
  </si>
  <si>
    <t>721.000</t>
  </si>
  <si>
    <t>2571.000</t>
  </si>
  <si>
    <t>3700.000</t>
  </si>
  <si>
    <t>2019/10/15</t>
  </si>
  <si>
    <t>651.444</t>
  </si>
  <si>
    <t>41.524</t>
  </si>
  <si>
    <t>37.667</t>
  </si>
  <si>
    <t>2149.000</t>
  </si>
  <si>
    <t>66.000</t>
  </si>
  <si>
    <t>4557.000</t>
  </si>
  <si>
    <t>11764.375</t>
  </si>
  <si>
    <t>2019/10/16</t>
  </si>
  <si>
    <t>713.333</t>
  </si>
  <si>
    <t>40.889</t>
  </si>
  <si>
    <t>1161.333</t>
  </si>
  <si>
    <t>6586.500</t>
  </si>
  <si>
    <t>2019/10/17</t>
  </si>
  <si>
    <t>681.778</t>
  </si>
  <si>
    <t>43.923</t>
  </si>
  <si>
    <t>4186.000</t>
  </si>
  <si>
    <t>6155.375</t>
  </si>
  <si>
    <t>667.545</t>
  </si>
  <si>
    <t>37.250</t>
  </si>
  <si>
    <t>1211.000</t>
  </si>
  <si>
    <t>7109.625</t>
  </si>
  <si>
    <t>2019/10/19</t>
  </si>
  <si>
    <t>734.667</t>
  </si>
  <si>
    <t>49.600</t>
  </si>
  <si>
    <t>2377.000</t>
  </si>
  <si>
    <t>6790.500</t>
  </si>
  <si>
    <t>2019/10/20</t>
  </si>
  <si>
    <t>1762.375</t>
  </si>
  <si>
    <t>2019/10/21</t>
  </si>
  <si>
    <t>2552.091</t>
  </si>
  <si>
    <t>41.667</t>
  </si>
  <si>
    <t>2779.500</t>
  </si>
  <si>
    <t>2019/10/22</t>
  </si>
  <si>
    <t>827.156</t>
  </si>
  <si>
    <t>37.594</t>
  </si>
  <si>
    <t>866.111</t>
  </si>
  <si>
    <t>2235.300</t>
  </si>
  <si>
    <t>1891.000</t>
  </si>
  <si>
    <t>2019/10/23</t>
  </si>
  <si>
    <t>712.550</t>
  </si>
  <si>
    <t>40.025</t>
  </si>
  <si>
    <t>2783.333</t>
  </si>
  <si>
    <t>2226.000</t>
  </si>
  <si>
    <t>4785.636</t>
  </si>
  <si>
    <t>2019/10/24</t>
  </si>
  <si>
    <t>628.875</t>
  </si>
  <si>
    <t>41.947</t>
  </si>
  <si>
    <t>2023.000</t>
  </si>
  <si>
    <t>763.850</t>
  </si>
  <si>
    <t>1177.034</t>
  </si>
  <si>
    <t>2019/10/25</t>
  </si>
  <si>
    <t>630.238</t>
  </si>
  <si>
    <t>41.129</t>
  </si>
  <si>
    <t>1380.100</t>
  </si>
  <si>
    <t>693.667</t>
  </si>
  <si>
    <t>1342.068</t>
  </si>
  <si>
    <t>2019/10/26</t>
  </si>
  <si>
    <t>682.000</t>
  </si>
  <si>
    <t>47.783</t>
  </si>
  <si>
    <t>2073.500</t>
  </si>
  <si>
    <t>31.000</t>
  </si>
  <si>
    <t>1780.241</t>
  </si>
  <si>
    <t>2019/10/27</t>
  </si>
  <si>
    <t>664.800</t>
  </si>
  <si>
    <t>51.000</t>
  </si>
  <si>
    <t>940.000</t>
  </si>
  <si>
    <t>968.500</t>
  </si>
  <si>
    <t>1037.208</t>
  </si>
  <si>
    <t>2019/10/28</t>
  </si>
  <si>
    <t>676.400</t>
  </si>
  <si>
    <t>46.488</t>
  </si>
  <si>
    <t>1820.250</t>
  </si>
  <si>
    <t>810.000</t>
  </si>
  <si>
    <t>1305.154</t>
  </si>
  <si>
    <t>2019/10/29</t>
  </si>
  <si>
    <t>628.833</t>
  </si>
  <si>
    <t>45.625</t>
  </si>
  <si>
    <t>924.500</t>
  </si>
  <si>
    <t>655.000</t>
  </si>
  <si>
    <t>1353.273</t>
  </si>
  <si>
    <t>631.882</t>
  </si>
  <si>
    <t>44.595</t>
  </si>
  <si>
    <t>1201.333</t>
  </si>
  <si>
    <t>1471.571</t>
  </si>
  <si>
    <t>1114.697</t>
  </si>
  <si>
    <t>581.919</t>
  </si>
  <si>
    <t>45.827</t>
  </si>
  <si>
    <t>45.000</t>
  </si>
  <si>
    <t>1925.500</t>
  </si>
  <si>
    <t>1362.813</t>
  </si>
  <si>
    <t>1482.131</t>
  </si>
  <si>
    <t>40.980</t>
  </si>
  <si>
    <t>640.333</t>
  </si>
  <si>
    <t>379.250</t>
  </si>
  <si>
    <t>638.333</t>
  </si>
  <si>
    <t>371.250</t>
  </si>
  <si>
    <t>47.750</t>
  </si>
  <si>
    <t>2019/11/12</t>
  </si>
  <si>
    <t>451.500</t>
  </si>
  <si>
    <t>48.333</t>
  </si>
  <si>
    <t>2019/11/13</t>
  </si>
  <si>
    <t>479.000</t>
  </si>
  <si>
    <t>49.700</t>
  </si>
  <si>
    <t>2019/11/14</t>
  </si>
  <si>
    <t>661.000</t>
  </si>
  <si>
    <t>2019/11/15</t>
  </si>
  <si>
    <t>601.500</t>
  </si>
  <si>
    <t>38.292</t>
  </si>
  <si>
    <t>2019/11/18</t>
  </si>
  <si>
    <t>666.000</t>
  </si>
  <si>
    <t>2019/11/28</t>
  </si>
  <si>
    <t>556.000</t>
  </si>
  <si>
    <t>2019/11/01</t>
  </si>
  <si>
    <t>652.857</t>
  </si>
  <si>
    <t>46.467</t>
  </si>
  <si>
    <t>7178.000</t>
  </si>
  <si>
    <t>844.800</t>
  </si>
  <si>
    <t>1228.907</t>
  </si>
  <si>
    <t>2019/11/02</t>
  </si>
  <si>
    <t>633.636</t>
  </si>
  <si>
    <t>47.370</t>
  </si>
  <si>
    <t>1336.286</t>
  </si>
  <si>
    <t>1577.000</t>
  </si>
  <si>
    <t>1067.103</t>
  </si>
  <si>
    <t>2019/11/03</t>
  </si>
  <si>
    <t>656.867</t>
  </si>
  <si>
    <t>49.050</t>
  </si>
  <si>
    <t>1510.556</t>
  </si>
  <si>
    <t>839.333</t>
  </si>
  <si>
    <t>989.557</t>
  </si>
  <si>
    <t>2019/11/04</t>
  </si>
  <si>
    <t>679.222</t>
  </si>
  <si>
    <t>48.412</t>
  </si>
  <si>
    <t>1998.500</t>
  </si>
  <si>
    <t>948.714</t>
  </si>
  <si>
    <t>1417.542</t>
  </si>
  <si>
    <t>2019/11/05</t>
  </si>
  <si>
    <t>653.824</t>
  </si>
  <si>
    <t>43.650</t>
  </si>
  <si>
    <t>1484.974</t>
  </si>
  <si>
    <t>1898.400</t>
  </si>
  <si>
    <t>1103.405</t>
  </si>
  <si>
    <t>2019/11/06</t>
  </si>
  <si>
    <t>848.833</t>
  </si>
  <si>
    <t>43.085</t>
  </si>
  <si>
    <t>486.000</t>
  </si>
  <si>
    <t>1664.000</t>
  </si>
  <si>
    <t>828.966</t>
  </si>
  <si>
    <t>2019/11/07</t>
  </si>
  <si>
    <t>657.167</t>
  </si>
  <si>
    <t>45.288</t>
  </si>
  <si>
    <t>1667.923</t>
  </si>
  <si>
    <t>1356.836</t>
  </si>
  <si>
    <t>2019/11/08</t>
  </si>
  <si>
    <t>433.000</t>
  </si>
  <si>
    <t>47.538</t>
  </si>
  <si>
    <t>966.375</t>
  </si>
  <si>
    <t>1795.000</t>
  </si>
  <si>
    <t>1148.159</t>
  </si>
  <si>
    <t>2019/11/09</t>
  </si>
  <si>
    <t>644.250</t>
  </si>
  <si>
    <t>52.632</t>
  </si>
  <si>
    <t>1559.733</t>
  </si>
  <si>
    <t>581.333</t>
  </si>
  <si>
    <t>1391.795</t>
  </si>
  <si>
    <t>2019/11/10</t>
  </si>
  <si>
    <t>679.000</t>
  </si>
  <si>
    <t>48.950</t>
  </si>
  <si>
    <t>937.182</t>
  </si>
  <si>
    <t>1418.000</t>
  </si>
  <si>
    <t>1039.750</t>
  </si>
  <si>
    <t>2019/11/11</t>
  </si>
  <si>
    <t>668.333</t>
  </si>
  <si>
    <t>46.711</t>
  </si>
  <si>
    <t>490.000</t>
  </si>
  <si>
    <t>61.000</t>
  </si>
  <si>
    <t>9291.714</t>
  </si>
  <si>
    <t>1009.500</t>
  </si>
  <si>
    <t>1157.449</t>
  </si>
  <si>
    <t>639.946</t>
  </si>
  <si>
    <t>52.692</t>
  </si>
  <si>
    <t>45.167</t>
  </si>
  <si>
    <t>6732.261</t>
  </si>
  <si>
    <t>830.133</t>
  </si>
  <si>
    <t>1616.739</t>
  </si>
  <si>
    <t>595.452</t>
  </si>
  <si>
    <t>46.183</t>
  </si>
  <si>
    <t>49.800</t>
  </si>
  <si>
    <t>1433.595</t>
  </si>
  <si>
    <t>3209.826</t>
  </si>
  <si>
    <t>1008.558</t>
  </si>
  <si>
    <t>680.789</t>
  </si>
  <si>
    <t>47.429</t>
  </si>
  <si>
    <t>1187.190</t>
  </si>
  <si>
    <t>405.750</t>
  </si>
  <si>
    <t>1257.197</t>
  </si>
  <si>
    <t>637.500</t>
  </si>
  <si>
    <t>39.423</t>
  </si>
  <si>
    <t>1007.184</t>
  </si>
  <si>
    <t>454.250</t>
  </si>
  <si>
    <t>1207.803</t>
  </si>
  <si>
    <t>2019/11/16</t>
  </si>
  <si>
    <t>686.800</t>
  </si>
  <si>
    <t>47.133</t>
  </si>
  <si>
    <t>5578.000</t>
  </si>
  <si>
    <t>1076.040</t>
  </si>
  <si>
    <t>2019/11/17</t>
  </si>
  <si>
    <t>698.667</t>
  </si>
  <si>
    <t>42.529</t>
  </si>
  <si>
    <t>1196.464</t>
  </si>
  <si>
    <t>2611.500</t>
  </si>
  <si>
    <t>961.965</t>
  </si>
  <si>
    <t>398.667</t>
  </si>
  <si>
    <t>45.225</t>
  </si>
  <si>
    <t>1161.962</t>
  </si>
  <si>
    <t>1384.617</t>
  </si>
  <si>
    <t>2019/11/19</t>
  </si>
  <si>
    <t>696.857</t>
  </si>
  <si>
    <t>41.729</t>
  </si>
  <si>
    <t>2787.080</t>
  </si>
  <si>
    <t>16.000</t>
  </si>
  <si>
    <t>1225.471</t>
  </si>
  <si>
    <t>2019/11/20</t>
  </si>
  <si>
    <t>680.875</t>
  </si>
  <si>
    <t>49.143</t>
  </si>
  <si>
    <t>487.701</t>
  </si>
  <si>
    <t>936.800</t>
  </si>
  <si>
    <t>812.058</t>
  </si>
  <si>
    <t>2019/11/21</t>
  </si>
  <si>
    <t>675.000</t>
  </si>
  <si>
    <t>52.615</t>
  </si>
  <si>
    <t>1461.536</t>
  </si>
  <si>
    <t>1618.125</t>
  </si>
  <si>
    <t>1141.032</t>
  </si>
  <si>
    <t>26.000</t>
  </si>
  <si>
    <t>2019/11/22</t>
  </si>
  <si>
    <t>674.200</t>
  </si>
  <si>
    <t>45.139</t>
  </si>
  <si>
    <t>1432.625</t>
  </si>
  <si>
    <t>2243.000</t>
  </si>
  <si>
    <t>1189.935</t>
  </si>
  <si>
    <t>2019/11/23</t>
  </si>
  <si>
    <t>721.500</t>
  </si>
  <si>
    <t>45.400</t>
  </si>
  <si>
    <t>845.056</t>
  </si>
  <si>
    <t>2215.000</t>
  </si>
  <si>
    <t>921.527</t>
  </si>
  <si>
    <t>2019/11/24</t>
  </si>
  <si>
    <t>811.000</t>
  </si>
  <si>
    <t>44.609</t>
  </si>
  <si>
    <t>1766.737</t>
  </si>
  <si>
    <t>1119.959</t>
  </si>
  <si>
    <t>2019/11/25</t>
  </si>
  <si>
    <t>643.704</t>
  </si>
  <si>
    <t>41.077</t>
  </si>
  <si>
    <t>1856.367</t>
  </si>
  <si>
    <t>1279.800</t>
  </si>
  <si>
    <t>1098.288</t>
  </si>
  <si>
    <t>2019/11/26</t>
  </si>
  <si>
    <t>640.875</t>
  </si>
  <si>
    <t>1249.053</t>
  </si>
  <si>
    <t>1917.000</t>
  </si>
  <si>
    <t>1004.746</t>
  </si>
  <si>
    <t>2019/11/27</t>
  </si>
  <si>
    <t>660.667</t>
  </si>
  <si>
    <t>39.774</t>
  </si>
  <si>
    <t>3621.656</t>
  </si>
  <si>
    <t>2650.167</t>
  </si>
  <si>
    <t>1451.864</t>
  </si>
  <si>
    <t>622.706</t>
  </si>
  <si>
    <t>38.500</t>
  </si>
  <si>
    <t>2627.696</t>
  </si>
  <si>
    <t>1682.429</t>
  </si>
  <si>
    <t>1161.395</t>
  </si>
  <si>
    <t>2019/11/29</t>
  </si>
  <si>
    <t>681.250</t>
  </si>
  <si>
    <t>43.900</t>
  </si>
  <si>
    <t>2528.200</t>
  </si>
  <si>
    <t>924.750</t>
  </si>
  <si>
    <t>1261.960</t>
  </si>
  <si>
    <t>2019/11/30</t>
  </si>
  <si>
    <t>681.000</t>
  </si>
  <si>
    <t>44.818</t>
  </si>
  <si>
    <t>1112.370</t>
  </si>
  <si>
    <t>442.429</t>
  </si>
  <si>
    <t>1163.824</t>
  </si>
  <si>
    <t>358.667</t>
  </si>
  <si>
    <t>42.667</t>
  </si>
  <si>
    <t>371.800</t>
  </si>
  <si>
    <t>41.300</t>
  </si>
  <si>
    <t>672.000</t>
  </si>
  <si>
    <t>660.000</t>
  </si>
  <si>
    <t>299.500</t>
  </si>
  <si>
    <t>44.500</t>
  </si>
  <si>
    <t>718.600</t>
  </si>
  <si>
    <t>1228.833</t>
  </si>
  <si>
    <t>43.667</t>
  </si>
  <si>
    <t>425.231</t>
  </si>
  <si>
    <t>44.200</t>
  </si>
  <si>
    <t>696.000</t>
  </si>
  <si>
    <t>634.500</t>
  </si>
  <si>
    <t>394.000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</si>
</sst>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BF1DE"/>
        <bgColor rgb="FF000000"/>
      </patternFill>
    </fill>
  </fills>
  <borders count="13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0" fillId="0" borderId="0" xfId="0" applyAlignment="1"/>
    <xf numFmtId="0" fontId="3" fillId="0" borderId="1" xfId="0" applyNumberFormat="1" applyFont="1" applyFill="1" applyBorder="1" applyAlignment="1"/>
    <xf numFmtId="164" fontId="0" fillId="0" borderId="0" xfId="0" applyNumberFormat="1" applyAlignment="1"/>
    <xf numFmtId="0" fontId="3" fillId="0" borderId="1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3" fillId="2" borderId="6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3" fillId="2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3" fillId="2" borderId="10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NumberFormat="1"/>
    <xf numFmtId="0" fontId="6" fillId="5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4" fontId="3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/>
    </xf>
    <xf numFmtId="0" fontId="3" fillId="0" borderId="12" xfId="0" applyNumberFormat="1" applyFont="1" applyFill="1" applyBorder="1" applyAlignment="1">
      <alignment horizontal="left" vertical="top"/>
    </xf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165" fontId="0" fillId="0" borderId="6" xfId="0" applyNumberFormat="1" applyBorder="1"/>
    <xf numFmtId="165" fontId="0" fillId="0" borderId="7" xfId="0" applyNumberFormat="1" applyBorder="1"/>
    <xf numFmtId="0" fontId="2" fillId="4" borderId="8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/>
  </cellXfs>
  <cellStyles count="1">
    <cellStyle name="Normal" xfId="0" builtinId="0"/>
  </cellStyles>
  <dxfs count="6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0000%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0000%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EBF1DE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CA1A4054-3178-45EF-BFF2-00AA0E946AD4}" autoFormatId="16" applyNumberFormats="0" applyBorderFormats="0" applyFontFormats="0" applyPatternFormats="0" applyAlignmentFormats="0" applyWidthHeightFormats="0">
  <queryTableRefresh nextId="200">
    <queryTableFields count="197">
      <queryTableField id="1" name="day" tableColumnId="1"/>
      <queryTableField id="199" dataBound="0" tableColumnId="2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A3006C-F654-451B-8321-88DA1229D8E3}" name="Table2" displayName="Table2" ref="A1:AO123" totalsRowShown="0" headerRowDxfId="68" dataDxfId="67">
  <autoFilter ref="A1:AO123" xr:uid="{403B043B-F0CF-4996-945B-D506775A5B94}"/>
  <tableColumns count="41">
    <tableColumn id="1" xr3:uid="{FCAE5D14-EE20-4D9A-A1EF-F2B1641A04AD}" name="anno" dataDxfId="66"/>
    <tableColumn id="2" xr3:uid="{28525727-0589-4DF7-BA18-14F67DDFE7CE}" name="mese" dataDxfId="65"/>
    <tableColumn id="3" xr3:uid="{ABAEC95E-2304-4B30-B0F2-86B844A2F089}" name="giorno" dataDxfId="64"/>
    <tableColumn id="4" xr3:uid="{3B1B411D-CA1C-4021-B88F-3ECC31FA8233}" name="days" dataDxfId="63"/>
    <tableColumn id="5" xr3:uid="{B602323A-3D46-4122-B557-C31A7653A98A}" name="downtime" dataDxfId="62"/>
    <tableColumn id="37" xr3:uid="{FC40860A-9B21-4813-8B42-953172D77D11}" name="downtime_perc" dataDxfId="61">
      <calculatedColumnFormula>Table2[[#This Row],[downtime_perc2]]*10000</calculatedColumnFormula>
    </tableColumn>
    <tableColumn id="6" xr3:uid="{426A8E1C-7CD4-4C26-A43F-910F39B111ED}" name="downtime_perc2" dataDxfId="60"/>
    <tableColumn id="7" xr3:uid="{F20F2789-F147-4D7B-B87E-07040EA0E277}" name="uptime_perc3" dataDxfId="59"/>
    <tableColumn id="36" xr3:uid="{6EFDCCA6-79B8-4C89-8D14-08E78615ADCB}" name="uptime_perc" dataDxfId="58">
      <calculatedColumnFormula>Table2[[#This Row],[uptime_perc3]]*10000</calculatedColumnFormula>
    </tableColumn>
    <tableColumn id="8" xr3:uid="{807814CE-32CD-4A9C-8F4A-7694D019C58A}" name="Indisponibilita_home (ms)" dataDxfId="57"/>
    <tableColumn id="9" xr3:uid="{45D54376-FE1A-43A9-84DC-F655E347EA2D}" name="OK_home" dataDxfId="56"/>
    <tableColumn id="39" xr3:uid="{53E81DE0-9805-4849-8B03-C74B77C09E59}" name="ProblemaApplicativo_Perc_home" dataDxfId="55">
      <calculatedColumnFormula>Table2[[#This Row],[ProblemaApplicativo_Perc_home2]]*10000</calculatedColumnFormula>
    </tableColumn>
    <tableColumn id="10" xr3:uid="{BB7D6331-2B23-487D-8F40-3B6D8290ABDD}" name="ProblemaApplicativo_Perc_home2" dataDxfId="54"/>
    <tableColumn id="11" xr3:uid="{A9A146E9-30E7-475C-AFC4-97A2CB02EB2D}" name="ProblemaApplicativo_home" dataDxfId="53"/>
    <tableColumn id="12" xr3:uid="{18F469E6-C043-4613-B802-F4A7814DBA23}" name="ProblemaClient_home" dataDxfId="52"/>
    <tableColumn id="13" xr3:uid="{4727BC8B-372B-46C5-9943-F81B6549F65B}" name="Total_home" dataDxfId="51"/>
    <tableColumn id="14" xr3:uid="{D7E73601-D634-43AD-A420-C3D4721B2ED8}" name="durataMedia_home" dataDxfId="50"/>
    <tableColumn id="15" xr3:uid="{A260C09D-6409-4120-81E5-DE2A9FE671F9}" name="Indisponibilita_bonifico (ms)" dataDxfId="49"/>
    <tableColumn id="16" xr3:uid="{409383A9-9EA2-442B-A3EB-F70A0112DA30}" name="OK_bonifico" dataDxfId="48"/>
    <tableColumn id="41" xr3:uid="{B2E3DA64-2868-4750-92A2-2D04296168FD}" name="ProblemaApplicativo_Perc_bonifico" dataDxfId="47">
      <calculatedColumnFormula>Table2[[#This Row],[ProblemaApplicativo_Perc_bonifico2]]*10000</calculatedColumnFormula>
    </tableColumn>
    <tableColumn id="17" xr3:uid="{8F9806A3-EBA1-4ACA-B0C7-DC19D8B8E29B}" name="ProblemaApplicativo_Perc_bonifico2" dataDxfId="46"/>
    <tableColumn id="18" xr3:uid="{746A87B4-77D7-4035-99F3-F74F34A8C9D1}" name="ProblemaApplicativo_bonifico" dataDxfId="45"/>
    <tableColumn id="19" xr3:uid="{56D16C32-194F-481B-8ABF-0A61094A1E8C}" name="ProblemaClient_bonifico" dataDxfId="44"/>
    <tableColumn id="20" xr3:uid="{CA9D1855-52A8-4FFA-A867-C3102FF3ABBB}" name="Total_bonifico" dataDxfId="43"/>
    <tableColumn id="21" xr3:uid="{D75B9BD1-F91E-438F-B6A0-1EFA3091A896}" name="durataMedia_bonifico" dataDxfId="42"/>
    <tableColumn id="22" xr3:uid="{8D02C91F-1574-4DD4-B9C9-F7B78B661965}" name="Indisponibilita_miecarte (ms)" dataDxfId="41"/>
    <tableColumn id="23" xr3:uid="{5292C0B7-CDD9-4A15-BDBD-89B96176467E}" name="OK_miecarte" dataDxfId="40"/>
    <tableColumn id="42" xr3:uid="{D3333D1B-DFE1-465A-A7A2-CF58040B1488}" name="ProblemaApplicativo_Perc_miecarte" dataDxfId="39">
      <calculatedColumnFormula>Table2[[#This Row],[ProblemaApplicativo_Perc_miecarte2]]*10000</calculatedColumnFormula>
    </tableColumn>
    <tableColumn id="24" xr3:uid="{FBAB3C74-CBC2-41BA-8359-3D0970A853B1}" name="ProblemaApplicativo_Perc_miecarte2" dataDxfId="38"/>
    <tableColumn id="25" xr3:uid="{3508F401-28D3-4484-946C-1978D6135E2B}" name="ProblemaApplicativo_miecarte" dataDxfId="37"/>
    <tableColumn id="26" xr3:uid="{3EBF954D-E0DC-4AD5-9ED5-FE812155D917}" name="ProblemaClient_miecarte" dataDxfId="36"/>
    <tableColumn id="27" xr3:uid="{FE6061DB-DEB1-4B10-ADBD-8835FB63C6EB}" name="Total_miecarte" dataDxfId="35"/>
    <tableColumn id="28" xr3:uid="{7407F31E-F4C6-414E-8E33-BA53CDCEB471}" name="durataMedia_miecarte" dataDxfId="34"/>
    <tableColumn id="29" xr3:uid="{41947CE6-8C42-407E-8086-34B2EC9E6A74}" name="Indisponibilita_mioconto (ms)" dataDxfId="33"/>
    <tableColumn id="30" xr3:uid="{92CF0DB9-4790-411F-A923-F592FD618FFC}" name="OK_mioconto" dataDxfId="32"/>
    <tableColumn id="43" xr3:uid="{E6F4E2E2-3391-4DC9-BBB8-BA45CC579D57}" name="ProblemaApplicativo_Perc_mioconto" dataDxfId="31">
      <calculatedColumnFormula>Table2[[#This Row],[ProblemaApplicativo_Perc_mioconto2]]*10000</calculatedColumnFormula>
    </tableColumn>
    <tableColumn id="31" xr3:uid="{B179DFBD-40ED-4A61-A9C4-AB6EFF323113}" name="ProblemaApplicativo_Perc_mioconto2" dataDxfId="30"/>
    <tableColumn id="32" xr3:uid="{1C9B8B50-0922-4E90-8381-60CCFEE62B14}" name="ProblemaApplicativo_mioconto" dataDxfId="29"/>
    <tableColumn id="33" xr3:uid="{F2F9F2C8-99C2-4EAF-B2A6-53C0306F17FE}" name="ProblemaClient_mioconto" dataDxfId="28"/>
    <tableColumn id="34" xr3:uid="{5CFBF243-0411-4034-9735-2EFD3B6168CE}" name="Total_mioconto" dataDxfId="27"/>
    <tableColumn id="35" xr3:uid="{46E3BC62-B363-4635-88F7-134C0833D946}" name="durataMedia_mioconto" dataDxfId="2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76875F-0F26-4704-8C0C-AA9828BBD60B}" name="ReportKPI_NORTH_201912_BPER" displayName="ReportKPI_NORTH_201912_BPER" ref="A1:GO157" tableType="queryTable" totalsRowShown="0">
  <autoFilter ref="A1:GO157" xr:uid="{A2A8EB7E-12E7-42EF-A405-A5BD1AC0000B}"/>
  <tableColumns count="197">
    <tableColumn id="1" xr3:uid="{73C91AC7-6CEC-4665-9614-EEFEAF3BA639}" uniqueName="1" name="day" queryTableFieldId="1" dataDxfId="25"/>
    <tableColumn id="2" xr3:uid="{A8DFB593-6FDB-448A-9CEC-C4BFE1E83DB8}" uniqueName="2" name="aspspCode" queryTableFieldId="199" dataDxfId="0"/>
    <tableColumn id="4" xr3:uid="{61B4C5A8-E53D-48B0-860E-FF8069E8029A}" uniqueName="4" name="downtime" queryTableFieldId="4"/>
    <tableColumn id="5" xr3:uid="{A8DE34E2-4DFC-47BD-8CC9-1323609A0080}" uniqueName="5" name="downtime_Perc" queryTableFieldId="5"/>
    <tableColumn id="6" xr3:uid="{952144A7-9B61-4A08-8BD3-455205584990}" uniqueName="6" name="uptime_Perc" queryTableFieldId="6"/>
    <tableColumn id="7" xr3:uid="{DA233157-546D-452E-998F-0D7016AF9FB1}" uniqueName="7" name="Indisponibilita_confirmationOfFunds" queryTableFieldId="7"/>
    <tableColumn id="8" xr3:uid="{91C02988-994D-4B77-92A3-FB3F944820BC}" uniqueName="8" name="Indisponibilita_deleteConsent" queryTableFieldId="8"/>
    <tableColumn id="9" xr3:uid="{62D2FBAF-F4EC-40E2-AF38-0F003603F4FC}" uniqueName="9" name="Indisponibilita_establishConsent" queryTableFieldId="9"/>
    <tableColumn id="10" xr3:uid="{94B2C2F5-8C4B-4D9E-9D36-56160D106071}" uniqueName="10" name="Indisponibilita_getConsent" queryTableFieldId="10"/>
    <tableColumn id="11" xr3:uid="{465C6491-0638-4940-94C7-883C81AFB16F}" uniqueName="11" name="Indisponibilita_getConsentStatus" queryTableFieldId="11"/>
    <tableColumn id="12" xr3:uid="{BA8AF755-CEA6-45E8-ACC3-8A3D5E405F36}" uniqueName="12" name="Indisponibilita_getPaymentRequest" queryTableFieldId="12"/>
    <tableColumn id="13" xr3:uid="{78F08A7E-DDCB-42F4-BDDC-775AC6339698}" uniqueName="13" name="Indisponibilita_getPaymentStatusRequest" queryTableFieldId="13"/>
    <tableColumn id="14" xr3:uid="{2B459FCA-872E-411A-BEFC-B7E4C4ECFC01}" uniqueName="14" name="Indisponibilita_getPeriodicPaymentRequest" queryTableFieldId="14"/>
    <tableColumn id="15" xr3:uid="{63E0D6BD-A47E-412B-881F-77361E49D760}" uniqueName="15" name="Indisponibilita_getPeriodicPaymentStatusRequest" queryTableFieldId="15"/>
    <tableColumn id="16" xr3:uid="{47C2A422-7A40-42E4-B53D-36FF6BD54635}" uniqueName="16" name="Indisponibilita_paymentInitiationRequest" queryTableFieldId="16"/>
    <tableColumn id="17" xr3:uid="{E6A45D5C-97B2-4AB2-A390-F871220B5C54}" uniqueName="17" name="Indisponibilita_periodicPaymentInitiationRequest" queryTableFieldId="17"/>
    <tableColumn id="18" xr3:uid="{4591A406-03DC-4554-8D1B-4E9D4352C35E}" uniqueName="18" name="Indisponibilita_readAccountBalance" queryTableFieldId="18"/>
    <tableColumn id="19" xr3:uid="{9431E49E-F907-4F6E-92FD-563AE15FF997}" uniqueName="19" name="Indisponibilita_readAccountDetails" queryTableFieldId="19"/>
    <tableColumn id="20" xr3:uid="{FE75659B-C99E-42F6-87F9-A270F5E5F6C6}" uniqueName="20" name="Indisponibilita_readAccountList" queryTableFieldId="20"/>
    <tableColumn id="21" xr3:uid="{6F5E9959-D551-4DB9-8299-FCA80506DC05}" uniqueName="21" name="Indisponibilita_readAccountTransactionDetails" queryTableFieldId="21"/>
    <tableColumn id="22" xr3:uid="{6F977098-E47F-42F8-BB02-1936912EF2AE}" uniqueName="22" name="Indisponibilita_readAccountTransactionList" queryTableFieldId="22"/>
    <tableColumn id="23" xr3:uid="{AD4B951C-DA97-4125-810A-1C17ABD70747}" uniqueName="23" name="Indisponibilita_readCardAccountBalances" queryTableFieldId="23"/>
    <tableColumn id="24" xr3:uid="{97A1D051-C063-4F10-A437-DADE817FB25E}" uniqueName="24" name="Indisponibilita_readCardAccountDetails" queryTableFieldId="24"/>
    <tableColumn id="25" xr3:uid="{A5BC4B4D-2525-4EBB-BD0E-34348B0A8523}" uniqueName="25" name="Indisponibilita_readCardAccountList" queryTableFieldId="25"/>
    <tableColumn id="26" xr3:uid="{8FC64769-FABE-4E82-AE44-FBF7EAA86C84}" uniqueName="26" name="Indisponibilita_readCardAccountTransactionList" queryTableFieldId="26"/>
    <tableColumn id="27" xr3:uid="{D334225E-D64A-47B5-8EDB-97894282C507}" uniqueName="27" name="Indisponibilita_retrieveAspsps" queryTableFieldId="27"/>
    <tableColumn id="28" xr3:uid="{FD02A99E-F905-473C-8894-A6D20B913815}" uniqueName="28" name="Indisponibilita_updateConsent" queryTableFieldId="28"/>
    <tableColumn id="29" xr3:uid="{1A6D9B6C-826E-4212-B9FA-54B160E29D1A}" uniqueName="29" name="Indisponibilita_updatePaymentResource" queryTableFieldId="29"/>
    <tableColumn id="30" xr3:uid="{EE3B77D0-DB9F-4E04-A14F-6E87B2AED4F3}" uniqueName="30" name="Indisponibilita_updatePeriodicPaymentResource" queryTableFieldId="30"/>
    <tableColumn id="31" xr3:uid="{3FC372CE-5BDD-41D5-8C0C-413B5B728356}" uniqueName="31" name="Indisponibilita_Perc_confirmationOfFunds" queryTableFieldId="31"/>
    <tableColumn id="32" xr3:uid="{829D211A-3F1A-4F7A-838A-EEC52973B82E}" uniqueName="32" name="Indisponibilita_Perc_deleteConsent" queryTableFieldId="32"/>
    <tableColumn id="33" xr3:uid="{C5AAFA06-5C4C-435E-83E0-BFD418F9263D}" uniqueName="33" name="Indisponibilita_Perc_establishConsent" queryTableFieldId="33"/>
    <tableColumn id="34" xr3:uid="{61AD4575-0A81-402B-81BC-95F24BF321CC}" uniqueName="34" name="Indisponibilita_Perc_getConsent" queryTableFieldId="34"/>
    <tableColumn id="35" xr3:uid="{0A4B0900-60EB-4DB2-8270-CCEEB4A15962}" uniqueName="35" name="Indisponibilita_Perc_getConsentStatus" queryTableFieldId="35"/>
    <tableColumn id="36" xr3:uid="{3C661FD7-CDD1-4109-85FD-0C8D1E9F0AB8}" uniqueName="36" name="Indisponibilita_Perc_getPaymentRequest" queryTableFieldId="36"/>
    <tableColumn id="37" xr3:uid="{9152E58F-09BD-4702-BE31-0E01A77E6C30}" uniqueName="37" name="Indisponibilita_Perc_getPaymentStatusRequest" queryTableFieldId="37"/>
    <tableColumn id="38" xr3:uid="{00A3C70A-DFDE-4175-AFCF-56875FC3F401}" uniqueName="38" name="Indisponibilita_Perc_getPeriodicPaymentRequest" queryTableFieldId="38"/>
    <tableColumn id="39" xr3:uid="{91866D15-98F8-466D-A9E7-186D63A5DF4F}" uniqueName="39" name="Indisponibilita_Perc_getPeriodicPaymentStatusRequest" queryTableFieldId="39"/>
    <tableColumn id="40" xr3:uid="{0C0884F3-98B4-480A-9AE0-DC15178ADD38}" uniqueName="40" name="Indisponibilita_Perc_paymentInitiationRequest" queryTableFieldId="40"/>
    <tableColumn id="41" xr3:uid="{12298161-7BEE-4F6F-A480-58A5DAAE4417}" uniqueName="41" name="Indisponibilita_Perc_periodicPaymentInitiationRequest" queryTableFieldId="41"/>
    <tableColumn id="42" xr3:uid="{34EEAF85-715F-460F-AA23-16BAB5D6ED13}" uniqueName="42" name="Indisponibilita_Perc_readAccountBalance" queryTableFieldId="42"/>
    <tableColumn id="43" xr3:uid="{54003039-54BB-4EEA-87E2-3C01215CA431}" uniqueName="43" name="Indisponibilita_Perc_readAccountDetails" queryTableFieldId="43"/>
    <tableColumn id="44" xr3:uid="{A1731431-7B77-48CB-BD5E-9EC869CD6F29}" uniqueName="44" name="Indisponibilita_Perc_readAccountList" queryTableFieldId="44"/>
    <tableColumn id="45" xr3:uid="{7613282E-B10F-472E-BC9E-429EF525B049}" uniqueName="45" name="Indisponibilita_Perc_readAccountTransactionDetails" queryTableFieldId="45"/>
    <tableColumn id="46" xr3:uid="{18372B2B-9751-405D-BB12-5B18FC7D0193}" uniqueName="46" name="Indisponibilita_Perc_readAccountTransactionList" queryTableFieldId="46"/>
    <tableColumn id="47" xr3:uid="{3617DB41-56D4-4422-B4C2-6512076CC5F9}" uniqueName="47" name="Indisponibilita_Perc_readCardAccountBalances" queryTableFieldId="47"/>
    <tableColumn id="48" xr3:uid="{B4833485-EC88-40E5-8AA9-09FC2DF12DE9}" uniqueName="48" name="Indisponibilita_Perc_readCardAccountDetails" queryTableFieldId="48"/>
    <tableColumn id="49" xr3:uid="{5D4C5EFC-2A34-4171-813C-280C7AB112A2}" uniqueName="49" name="Indisponibilita_Perc_readCardAccountList" queryTableFieldId="49"/>
    <tableColumn id="50" xr3:uid="{C25A175D-E522-4631-9772-EFA91E1D07BA}" uniqueName="50" name="Indisponibilita_Perc_readCardAccountTransactionList" queryTableFieldId="50"/>
    <tableColumn id="51" xr3:uid="{DA8C1583-C272-4637-B31F-49A3D1F93EF3}" uniqueName="51" name="Indisponibilita_Perc_retrieveAspsps" queryTableFieldId="51"/>
    <tableColumn id="52" xr3:uid="{29B41C7F-B268-4B48-A310-E7F589573027}" uniqueName="52" name="Indisponibilita_Perc_updateConsent" queryTableFieldId="52"/>
    <tableColumn id="53" xr3:uid="{35B475A5-D033-4DEE-8759-99C22CF6360F}" uniqueName="53" name="Indisponibilita_Perc_updatePaymentResource" queryTableFieldId="53"/>
    <tableColumn id="54" xr3:uid="{EFCA569F-892F-40EC-9338-A1FA5E471A12}" uniqueName="54" name="Indisponibilita_Perc_updatePeriodicPaymentResource" queryTableFieldId="54"/>
    <tableColumn id="55" xr3:uid="{B9FCB821-3763-4674-81E7-CAEF09FDD581}" uniqueName="55" name="OK_confirmationOfFunds" queryTableFieldId="55"/>
    <tableColumn id="56" xr3:uid="{96AFAF83-E8B6-40E3-BDF4-F6268642044B}" uniqueName="56" name="OK_deleteConsent" queryTableFieldId="56"/>
    <tableColumn id="57" xr3:uid="{AD9046F5-E6C9-46B6-80BA-4BE0F6738C3F}" uniqueName="57" name="OK_establishConsent" queryTableFieldId="57"/>
    <tableColumn id="58" xr3:uid="{A4E2BB95-A568-43A4-8C2C-ABAEFD3EE80D}" uniqueName="58" name="OK_getConsent" queryTableFieldId="58"/>
    <tableColumn id="59" xr3:uid="{7ED93B7D-AF29-4BBD-989D-6A973EFD69CC}" uniqueName="59" name="OK_getConsentStatus" queryTableFieldId="59"/>
    <tableColumn id="60" xr3:uid="{62A85AEE-FFA9-4F50-8044-1722237BC592}" uniqueName="60" name="OK_getPaymentRequest" queryTableFieldId="60"/>
    <tableColumn id="61" xr3:uid="{35379F38-DB3D-42D7-B136-57B165096AB2}" uniqueName="61" name="OK_getPaymentStatusRequest" queryTableFieldId="61"/>
    <tableColumn id="62" xr3:uid="{9034229C-5E28-4D87-9314-A2B59DF3BCBC}" uniqueName="62" name="OK_getPeriodicPaymentRequest" queryTableFieldId="62"/>
    <tableColumn id="63" xr3:uid="{8D249962-4BDC-49BE-88D8-921101E28B77}" uniqueName="63" name="OK_getPeriodicPaymentStatusRequest" queryTableFieldId="63"/>
    <tableColumn id="64" xr3:uid="{FA46EE3F-79A7-4E10-B489-7C1680809107}" uniqueName="64" name="OK_paymentInitiationRequest" queryTableFieldId="64"/>
    <tableColumn id="65" xr3:uid="{537CC1BA-4E07-4FEC-B220-7B41304B76F3}" uniqueName="65" name="OK_periodicPaymentInitiationRequest" queryTableFieldId="65"/>
    <tableColumn id="66" xr3:uid="{194974C2-FE44-40BB-BB9E-B239DDC1A881}" uniqueName="66" name="OK_readAccountBalance" queryTableFieldId="66"/>
    <tableColumn id="67" xr3:uid="{BBD9DF18-7F23-4BB6-8DFE-A3AFF0BC6850}" uniqueName="67" name="OK_readAccountDetails" queryTableFieldId="67"/>
    <tableColumn id="68" xr3:uid="{FC4AEFAB-52D0-4B8E-AF06-502832EB9DE7}" uniqueName="68" name="OK_readAccountList" queryTableFieldId="68"/>
    <tableColumn id="69" xr3:uid="{C81DE485-9CE3-4C26-9D81-11F351039D5B}" uniqueName="69" name="OK_readAccountTransactionDetails" queryTableFieldId="69"/>
    <tableColumn id="70" xr3:uid="{98F052A0-3BCC-4D5A-80CC-334BCBCDC521}" uniqueName="70" name="OK_readAccountTransactionList" queryTableFieldId="70"/>
    <tableColumn id="71" xr3:uid="{AB1EDB7E-8461-4ADA-9036-8D3F39DD57A3}" uniqueName="71" name="OK_readCardAccountBalances" queryTableFieldId="71"/>
    <tableColumn id="72" xr3:uid="{AAC922AD-ACA7-4E61-BB19-6519756474A9}" uniqueName="72" name="OK_readCardAccountDetails" queryTableFieldId="72"/>
    <tableColumn id="73" xr3:uid="{80DEA61C-7D7F-40BF-86C3-4E54CB4820FE}" uniqueName="73" name="OK_readCardAccountList" queryTableFieldId="73"/>
    <tableColumn id="74" xr3:uid="{27C1BC74-8691-4139-BAB8-75FE792ED339}" uniqueName="74" name="OK_readCardAccountTransactionList" queryTableFieldId="74"/>
    <tableColumn id="75" xr3:uid="{DAEFEE62-19D8-4514-8DD9-21A345723A24}" uniqueName="75" name="OK_retrieveAspsps" queryTableFieldId="75"/>
    <tableColumn id="76" xr3:uid="{EB88B5B5-8323-42FA-910B-6512AA771118}" uniqueName="76" name="OK_updateConsent" queryTableFieldId="76"/>
    <tableColumn id="77" xr3:uid="{2B14CB39-DAE5-4FFA-B2A1-DBC35E439981}" uniqueName="77" name="OK_updatePaymentResource" queryTableFieldId="77"/>
    <tableColumn id="78" xr3:uid="{40243AEC-D040-49A0-9F86-6F30FD34D2BA}" uniqueName="78" name="OK_updatePeriodicPaymentResource" queryTableFieldId="78"/>
    <tableColumn id="79" xr3:uid="{547241A9-0DF1-4F09-9583-1E73E6AF57F9}" uniqueName="79" name="ProblemaApplicativo_Perc_confirmationOfFunds" queryTableFieldId="79"/>
    <tableColumn id="80" xr3:uid="{F71512BF-3C6B-46F2-A52E-196A5B7EB691}" uniqueName="80" name="ProblemaApplicativo_Perc_deleteConsent" queryTableFieldId="80"/>
    <tableColumn id="81" xr3:uid="{35D348F5-3356-4073-903A-78F952BFF89E}" uniqueName="81" name="ProblemaApplicativo_Perc_establishConsent" queryTableFieldId="81"/>
    <tableColumn id="82" xr3:uid="{D6D06ABF-873A-470C-9972-B78E5CF962AF}" uniqueName="82" name="ProblemaApplicativo_Perc_getConsent" queryTableFieldId="82"/>
    <tableColumn id="83" xr3:uid="{2D14CCC8-39C7-4CED-87B9-47226B332AAB}" uniqueName="83" name="ProblemaApplicativo_Perc_getConsentStatus" queryTableFieldId="83"/>
    <tableColumn id="84" xr3:uid="{08746CB1-1A0A-4EB3-9CB6-8453A1750180}" uniqueName="84" name="ProblemaApplicativo_Perc_getPaymentRequest" queryTableFieldId="84"/>
    <tableColumn id="85" xr3:uid="{FDE9CDC7-2940-42C8-92C3-1110288A644E}" uniqueName="85" name="ProblemaApplicativo_Perc_getPaymentStatusRequest" queryTableFieldId="85"/>
    <tableColumn id="86" xr3:uid="{A70A2DC7-489C-4F67-9A0F-D2E5CDCA1B76}" uniqueName="86" name="ProblemaApplicativo_Perc_getPeriodicPaymentRequest" queryTableFieldId="86"/>
    <tableColumn id="87" xr3:uid="{921F01B4-5E13-4CBE-B37E-B60024EB257E}" uniqueName="87" name="ProblemaApplicativo_Perc_getPeriodicPaymentStatusRequest" queryTableFieldId="87"/>
    <tableColumn id="88" xr3:uid="{51EE759B-6ADB-4A87-BE9B-1A83C8402AB8}" uniqueName="88" name="ProblemaApplicativo_Perc_paymentInitiationRequest" queryTableFieldId="88"/>
    <tableColumn id="89" xr3:uid="{A65E3D8F-94FE-4666-B445-83C6C12A7814}" uniqueName="89" name="ProblemaApplicativo_Perc_periodicPaymentInitiationRequest" queryTableFieldId="89"/>
    <tableColumn id="90" xr3:uid="{1C1DDAE7-44A1-4B3B-8C0F-3219116E898F}" uniqueName="90" name="ProblemaApplicativo_Perc_readAccountBalance" queryTableFieldId="90"/>
    <tableColumn id="91" xr3:uid="{6AD2FD5E-FF1F-48CC-999E-26CD7DC4B41A}" uniqueName="91" name="ProblemaApplicativo_Perc_readAccountDetails" queryTableFieldId="91"/>
    <tableColumn id="92" xr3:uid="{F8FD1B0B-9B1E-47AC-A10E-C08544351376}" uniqueName="92" name="ProblemaApplicativo_Perc_readAccountList" queryTableFieldId="92"/>
    <tableColumn id="93" xr3:uid="{73F90E3B-DE11-4F68-93A2-4827510892B8}" uniqueName="93" name="ProblemaApplicativo_Perc_readAccountTransactionDetails" queryTableFieldId="93"/>
    <tableColumn id="94" xr3:uid="{046428C1-B7B1-4AFC-A002-819D92BEAB0D}" uniqueName="94" name="ProblemaApplicativo_Perc_readAccountTransactionList" queryTableFieldId="94"/>
    <tableColumn id="95" xr3:uid="{3162417B-6E42-4F25-B3A3-D50BE0BAEF1D}" uniqueName="95" name="ProblemaApplicativo_Perc_readCardAccountBalances" queryTableFieldId="95"/>
    <tableColumn id="96" xr3:uid="{59968B58-B4D4-46BA-AB72-9DE86E2F429A}" uniqueName="96" name="ProblemaApplicativo_Perc_readCardAccountDetails" queryTableFieldId="96"/>
    <tableColumn id="97" xr3:uid="{FADF82B3-5832-475A-BD16-330AA0EA0ED5}" uniqueName="97" name="ProblemaApplicativo_Perc_readCardAccountList" queryTableFieldId="97"/>
    <tableColumn id="98" xr3:uid="{EB7F5386-AC46-4A2A-9770-514D0B495630}" uniqueName="98" name="ProblemaApplicativo_Perc_readCardAccountTransactionList" queryTableFieldId="98"/>
    <tableColumn id="99" xr3:uid="{5E060559-61A7-4DE2-9445-37EE65FA02F3}" uniqueName="99" name="ProblemaApplicativo_Perc_retrieveAspsps" queryTableFieldId="99"/>
    <tableColumn id="100" xr3:uid="{48A98634-B6C4-497D-A077-E72C19E1DCA8}" uniqueName="100" name="ProblemaApplicativo_Perc_updateConsent" queryTableFieldId="100"/>
    <tableColumn id="101" xr3:uid="{41BFE1C9-E333-4E6C-8DEE-B99144804070}" uniqueName="101" name="ProblemaApplicativo_Perc_updatePaymentResource" queryTableFieldId="101"/>
    <tableColumn id="102" xr3:uid="{73C2F58B-B8C1-4EDB-B6D2-BC1D2AD04DF0}" uniqueName="102" name="ProblemaApplicativo_Perc_updatePeriodicPaymentResource" queryTableFieldId="102"/>
    <tableColumn id="103" xr3:uid="{6F914BC3-F98F-4FC1-AE13-25352AC7F3EE}" uniqueName="103" name="ProblemaApplicativo_confirmationOfFunds" queryTableFieldId="103"/>
    <tableColumn id="104" xr3:uid="{FE7640BC-8AD1-47EB-8547-EF15B508CF22}" uniqueName="104" name="ProblemaApplicativo_deleteConsent" queryTableFieldId="104"/>
    <tableColumn id="105" xr3:uid="{B93AA56C-CBA7-4C2C-9F9F-F8211DCEC808}" uniqueName="105" name="ProblemaApplicativo_establishConsent" queryTableFieldId="105"/>
    <tableColumn id="106" xr3:uid="{86AF5E3C-66D2-437C-A1D7-A8C664B650F6}" uniqueName="106" name="ProblemaApplicativo_getConsent" queryTableFieldId="106"/>
    <tableColumn id="107" xr3:uid="{87C3FD31-7484-4BD5-8447-67E62E706521}" uniqueName="107" name="ProblemaApplicativo_getConsentStatus" queryTableFieldId="107"/>
    <tableColumn id="108" xr3:uid="{7482A4A4-5005-41CA-994F-C308CBFBF70D}" uniqueName="108" name="ProblemaApplicativo_getPaymentRequest" queryTableFieldId="108"/>
    <tableColumn id="109" xr3:uid="{01039D4E-0F7B-4E47-96DB-D04FD594714E}" uniqueName="109" name="ProblemaApplicativo_getPaymentStatusRequest" queryTableFieldId="109"/>
    <tableColumn id="110" xr3:uid="{7CD9AEDD-13B3-4F9B-B03E-CD97FA2DAF46}" uniqueName="110" name="ProblemaApplicativo_getPeriodicPaymentRequest" queryTableFieldId="110"/>
    <tableColumn id="111" xr3:uid="{73D8B8BF-6C70-45E6-926B-465775681D75}" uniqueName="111" name="ProblemaApplicativo_getPeriodicPaymentStatusRequest" queryTableFieldId="111"/>
    <tableColumn id="112" xr3:uid="{EFDAE86E-E1B0-4157-AFC8-739EA7EC06FE}" uniqueName="112" name="ProblemaApplicativo_paymentInitiationRequest" queryTableFieldId="112"/>
    <tableColumn id="113" xr3:uid="{8E73C1B1-1292-4309-B816-4A5736A35782}" uniqueName="113" name="ProblemaApplicativo_periodicPaymentInitiationRequest" queryTableFieldId="113"/>
    <tableColumn id="114" xr3:uid="{1494C5C5-32B2-44E2-A021-6065FD95F7CB}" uniqueName="114" name="ProblemaApplicativo_readAccountBalance" queryTableFieldId="114"/>
    <tableColumn id="115" xr3:uid="{CAF7BC16-1C9F-444D-8ED7-ED62074AD715}" uniqueName="115" name="ProblemaApplicativo_readAccountDetails" queryTableFieldId="115"/>
    <tableColumn id="116" xr3:uid="{469CC888-DAFF-45EA-A1AB-F3B7ED5DDC35}" uniqueName="116" name="ProblemaApplicativo_readAccountList" queryTableFieldId="116"/>
    <tableColumn id="117" xr3:uid="{03B00E0F-97FA-4C5A-8667-663A66929A10}" uniqueName="117" name="ProblemaApplicativo_readAccountTransactionDetails" queryTableFieldId="117"/>
    <tableColumn id="118" xr3:uid="{A920EE34-6E54-42B2-AFA1-927938942064}" uniqueName="118" name="ProblemaApplicativo_readAccountTransactionList" queryTableFieldId="118"/>
    <tableColumn id="119" xr3:uid="{B4ED4620-A4F5-41F6-A57C-DB66B47B8A0F}" uniqueName="119" name="ProblemaApplicativo_readCardAccountBalances" queryTableFieldId="119"/>
    <tableColumn id="120" xr3:uid="{56E7D2EF-58C4-41E9-8249-4C09525520D3}" uniqueName="120" name="ProblemaApplicativo_readCardAccountDetails" queryTableFieldId="120"/>
    <tableColumn id="121" xr3:uid="{26C6C702-96AD-4237-B4CD-412CEB767A0A}" uniqueName="121" name="ProblemaApplicativo_readCardAccountList" queryTableFieldId="121"/>
    <tableColumn id="122" xr3:uid="{84EE4D76-1923-49AB-83F5-7951CB8A4FBB}" uniqueName="122" name="ProblemaApplicativo_readCardAccountTransactionList" queryTableFieldId="122"/>
    <tableColumn id="123" xr3:uid="{A161C0E5-7BC1-43BC-8001-910533ADDC55}" uniqueName="123" name="ProblemaApplicativo_retrieveAspsps" queryTableFieldId="123"/>
    <tableColumn id="124" xr3:uid="{0DC819BC-E41D-4F65-9E9F-70AC86F0F2D2}" uniqueName="124" name="ProblemaApplicativo_updateConsent" queryTableFieldId="124"/>
    <tableColumn id="125" xr3:uid="{F8066174-23A7-49D5-9912-A58C7D79A8F3}" uniqueName="125" name="ProblemaApplicativo_updatePaymentResource" queryTableFieldId="125"/>
    <tableColumn id="126" xr3:uid="{476CEAD8-2788-4F78-90B4-A653FC722EC4}" uniqueName="126" name="ProblemaApplicativo_updatePeriodicPaymentResource" queryTableFieldId="126"/>
    <tableColumn id="127" xr3:uid="{5E7B1576-1BC3-4578-9DC8-A378A08BDF5C}" uniqueName="127" name="ProblemaClient_confirmationOfFunds" queryTableFieldId="127"/>
    <tableColumn id="128" xr3:uid="{EA476E70-EAEB-4E33-91F9-A8A5B74B4AF7}" uniqueName="128" name="ProblemaClient_deleteConsent" queryTableFieldId="128"/>
    <tableColumn id="129" xr3:uid="{894223CF-386C-427B-B008-D3D3AB54EF0F}" uniqueName="129" name="ProblemaClient_establishConsent" queryTableFieldId="129"/>
    <tableColumn id="130" xr3:uid="{7EBA596E-8597-4EA0-A390-943AE7286642}" uniqueName="130" name="ProblemaClient_getConsent" queryTableFieldId="130"/>
    <tableColumn id="131" xr3:uid="{86051180-678E-4707-A6B3-480A954875A3}" uniqueName="131" name="ProblemaClient_getConsentStatus" queryTableFieldId="131"/>
    <tableColumn id="132" xr3:uid="{4428147B-56E8-418B-A4B4-79D99C6EE9F1}" uniqueName="132" name="ProblemaClient_getPaymentRequest" queryTableFieldId="132"/>
    <tableColumn id="133" xr3:uid="{6723CE33-3DA8-4167-A917-3FC889E19A25}" uniqueName="133" name="ProblemaClient_getPaymentStatusRequest" queryTableFieldId="133"/>
    <tableColumn id="134" xr3:uid="{7CDC5EBB-398F-42BD-88D7-66923B531606}" uniqueName="134" name="ProblemaClient_getPeriodicPaymentRequest" queryTableFieldId="134"/>
    <tableColumn id="135" xr3:uid="{8E7394EA-5E7D-4F05-85B1-87D53A20A0E3}" uniqueName="135" name="ProblemaClient_getPeriodicPaymentStatusRequest" queryTableFieldId="135"/>
    <tableColumn id="136" xr3:uid="{A23ECECA-2C21-4F44-8171-6071EC6DE639}" uniqueName="136" name="ProblemaClient_paymentInitiationRequest" queryTableFieldId="136"/>
    <tableColumn id="137" xr3:uid="{1E884410-529C-4D35-B172-7489928078EE}" uniqueName="137" name="ProblemaClient_periodicPaymentInitiationRequest" queryTableFieldId="137"/>
    <tableColumn id="138" xr3:uid="{D838A081-9913-4290-A680-65955F87ABC9}" uniqueName="138" name="ProblemaClient_readAccountBalance" queryTableFieldId="138"/>
    <tableColumn id="139" xr3:uid="{91914339-CECB-4863-B824-3D5605A758A2}" uniqueName="139" name="ProblemaClient_readAccountDetails" queryTableFieldId="139"/>
    <tableColumn id="140" xr3:uid="{EB5DBB4A-11D9-4F4E-9F80-323B40DC7CB5}" uniqueName="140" name="ProblemaClient_readAccountList" queryTableFieldId="140"/>
    <tableColumn id="141" xr3:uid="{68BF5C77-8F74-4719-ABBD-E803577913B9}" uniqueName="141" name="ProblemaClient_readAccountTransactionDetails" queryTableFieldId="141"/>
    <tableColumn id="142" xr3:uid="{24F671EA-78BB-4183-A199-2FA26C0901A5}" uniqueName="142" name="ProblemaClient_readAccountTransactionList" queryTableFieldId="142"/>
    <tableColumn id="143" xr3:uid="{02846920-7CB1-47D6-8E6D-4C2C94C027FD}" uniqueName="143" name="ProblemaClient_readCardAccountBalances" queryTableFieldId="143"/>
    <tableColumn id="144" xr3:uid="{74A5D3A3-19B4-4FF2-9199-526C23638A1E}" uniqueName="144" name="ProblemaClient_readCardAccountDetails" queryTableFieldId="144"/>
    <tableColumn id="145" xr3:uid="{4A7CAA2F-1A43-4695-B04C-16F65B6DC45A}" uniqueName="145" name="ProblemaClient_readCardAccountList" queryTableFieldId="145"/>
    <tableColumn id="146" xr3:uid="{C501998C-55F6-42E1-AB7F-7CD5DCD727FA}" uniqueName="146" name="ProblemaClient_readCardAccountTransactionList" queryTableFieldId="146"/>
    <tableColumn id="147" xr3:uid="{24D24773-1E86-484C-B91F-1323F9E9F1CB}" uniqueName="147" name="ProblemaClient_retrieveAspsps" queryTableFieldId="147"/>
    <tableColumn id="148" xr3:uid="{29BC81F3-9663-4CDC-A6D6-40E3E6A43B44}" uniqueName="148" name="ProblemaClient_updateConsent" queryTableFieldId="148"/>
    <tableColumn id="149" xr3:uid="{33089E26-C674-4506-8C2D-C55EACC60C71}" uniqueName="149" name="ProblemaClient_updatePaymentResource" queryTableFieldId="149"/>
    <tableColumn id="150" xr3:uid="{762D23B4-54FD-459E-A1D0-11910BEDCBBB}" uniqueName="150" name="ProblemaClient_updatePeriodicPaymentResource" queryTableFieldId="150"/>
    <tableColumn id="151" xr3:uid="{C3297551-A5EA-40B1-8481-81B0458D8BED}" uniqueName="151" name="Total_confirmationOfFunds" queryTableFieldId="151"/>
    <tableColumn id="152" xr3:uid="{0B9482CF-A11A-496B-ACB3-7FD4996E3E09}" uniqueName="152" name="Total_deleteConsent" queryTableFieldId="152"/>
    <tableColumn id="153" xr3:uid="{A013D81F-2DDF-48D0-B85F-40C738C66F94}" uniqueName="153" name="Total_establishConsent" queryTableFieldId="153"/>
    <tableColumn id="154" xr3:uid="{0A55F4AA-DEB6-42D5-A9A2-4DC96678A141}" uniqueName="154" name="Total_getConsent" queryTableFieldId="154"/>
    <tableColumn id="155" xr3:uid="{B5259DCF-A582-470E-81F2-B735FE10D73F}" uniqueName="155" name="Total_getConsentStatus" queryTableFieldId="155"/>
    <tableColumn id="156" xr3:uid="{374E9A6E-9770-4E39-A6EF-E580051FE34F}" uniqueName="156" name="Total_getPaymentRequest" queryTableFieldId="156"/>
    <tableColumn id="157" xr3:uid="{CA7FE245-9925-464D-824B-7F3F4643CBD8}" uniqueName="157" name="Total_getPaymentStatusRequest" queryTableFieldId="157"/>
    <tableColumn id="158" xr3:uid="{0C188EF0-31C7-42D5-B799-1FBC2467B7C3}" uniqueName="158" name="Total_getPeriodicPaymentRequest" queryTableFieldId="158"/>
    <tableColumn id="159" xr3:uid="{C29B3E33-B1E7-4D7D-956D-D61FB8CCD4C4}" uniqueName="159" name="Total_getPeriodicPaymentStatusRequest" queryTableFieldId="159"/>
    <tableColumn id="160" xr3:uid="{683B1567-C2D8-47E9-BA24-758011955B2D}" uniqueName="160" name="Total_paymentInitiationRequest" queryTableFieldId="160"/>
    <tableColumn id="161" xr3:uid="{0B2BDEBB-5821-4FF8-AAEF-8AD6CAD7B124}" uniqueName="161" name="Total_periodicPaymentInitiationRequest" queryTableFieldId="161"/>
    <tableColumn id="162" xr3:uid="{93BC163B-3A0D-4A8C-9B5B-E2931E2C6915}" uniqueName="162" name="Total_readAccountBalance" queryTableFieldId="162"/>
    <tableColumn id="163" xr3:uid="{87428B75-7477-4DEB-8877-BB002F8923A5}" uniqueName="163" name="Total_readAccountDetails" queryTableFieldId="163"/>
    <tableColumn id="164" xr3:uid="{F479C35D-0388-4E60-81D5-946DE8FE8612}" uniqueName="164" name="Total_readAccountList" queryTableFieldId="164"/>
    <tableColumn id="165" xr3:uid="{47A9C0F5-9EA2-4ED9-8ABB-0E3206BC13C3}" uniqueName="165" name="Total_readAccountTransactionDetails" queryTableFieldId="165"/>
    <tableColumn id="166" xr3:uid="{CBDA6539-2742-4A9B-A180-0967D12D7FAB}" uniqueName="166" name="Total_readAccountTransactionList" queryTableFieldId="166"/>
    <tableColumn id="167" xr3:uid="{9AACA4DC-B1EF-4463-926B-6501348CC0B9}" uniqueName="167" name="Total_readCardAccountBalances" queryTableFieldId="167"/>
    <tableColumn id="168" xr3:uid="{B16C4A58-FE5A-435A-99A4-9D18D6661938}" uniqueName="168" name="Total_readCardAccountDetails" queryTableFieldId="168"/>
    <tableColumn id="169" xr3:uid="{AB8FEFC5-C88A-41D5-8C40-49F7D03F86AA}" uniqueName="169" name="Total_readCardAccountList" queryTableFieldId="169"/>
    <tableColumn id="170" xr3:uid="{B40CFDE9-2C1C-4176-BC5F-835C37C63F29}" uniqueName="170" name="Total_readCardAccountTransactionList" queryTableFieldId="170"/>
    <tableColumn id="171" xr3:uid="{B31F1D9F-376B-43AC-B23B-3B10B48B875C}" uniqueName="171" name="Total_retrieveAspsps" queryTableFieldId="171"/>
    <tableColumn id="172" xr3:uid="{66660A26-25DE-4813-B4A6-2941D99A6395}" uniqueName="172" name="Total_updateConsent" queryTableFieldId="172"/>
    <tableColumn id="173" xr3:uid="{4A905BFD-3AF6-4738-865D-C43EB317A6EC}" uniqueName="173" name="Total_updatePaymentResource" queryTableFieldId="173"/>
    <tableColumn id="174" xr3:uid="{7F995F00-5E3E-49C7-B23E-81D509A49FFD}" uniqueName="174" name="Total_updatePeriodicPaymentResource" queryTableFieldId="174"/>
    <tableColumn id="175" xr3:uid="{322F9664-E147-466C-8236-E9F8CCF0C42B}" uniqueName="175" name="durataMedia_confirmationOfFunds" queryTableFieldId="175" dataDxfId="24"/>
    <tableColumn id="176" xr3:uid="{0DE21398-1530-4F37-B96F-C8657A134DC4}" uniqueName="176" name="durataMedia_deleteConsent" queryTableFieldId="176" dataDxfId="23"/>
    <tableColumn id="177" xr3:uid="{834AA1FE-0A2E-42F8-BEA4-30842A053D79}" uniqueName="177" name="durataMedia_establishConsent" queryTableFieldId="177" dataDxfId="22"/>
    <tableColumn id="178" xr3:uid="{D2122BAE-8F16-46FB-97D5-495AB4BBB13F}" uniqueName="178" name="durataMedia_getConsent" queryTableFieldId="178" dataDxfId="21"/>
    <tableColumn id="179" xr3:uid="{5BCEB2EB-68E9-4D5F-AA5B-98FFAA0C4363}" uniqueName="179" name="durataMedia_getConsentStatus" queryTableFieldId="179" dataDxfId="20"/>
    <tableColumn id="180" xr3:uid="{FF77DABC-6CAD-4083-86D7-878A92EEA235}" uniqueName="180" name="durataMedia_getPaymentRequest" queryTableFieldId="180" dataDxfId="19"/>
    <tableColumn id="181" xr3:uid="{B29536B4-8B76-4A3D-B2C5-A28925CDE844}" uniqueName="181" name="durataMedia_getPaymentStatusRequest" queryTableFieldId="181" dataDxfId="18"/>
    <tableColumn id="182" xr3:uid="{AB829280-3024-479B-9923-A94D628CEE85}" uniqueName="182" name="durataMedia_getPeriodicPaymentRequest" queryTableFieldId="182" dataDxfId="17"/>
    <tableColumn id="183" xr3:uid="{59238937-280E-49D7-86B9-F8520AC0BC88}" uniqueName="183" name="durataMedia_getPeriodicPaymentStatusRequest" queryTableFieldId="183" dataDxfId="16"/>
    <tableColumn id="184" xr3:uid="{DFAE7727-2BE5-4344-A82A-ECD8437837BD}" uniqueName="184" name="durataMedia_paymentInitiationRequest" queryTableFieldId="184" dataDxfId="15"/>
    <tableColumn id="185" xr3:uid="{2EBF0E63-19A9-4414-A51F-3A44ED79E863}" uniqueName="185" name="durataMedia_periodicPaymentInitiationRequest" queryTableFieldId="185" dataDxfId="14"/>
    <tableColumn id="186" xr3:uid="{A413ACA4-78F9-419D-906E-2A2E17BD16B8}" uniqueName="186" name="durataMedia_readAccountBalance" queryTableFieldId="186" dataDxfId="13"/>
    <tableColumn id="187" xr3:uid="{C669C9D2-E54B-4B10-A9FF-4586884CABAA}" uniqueName="187" name="durataMedia_readAccountDetails" queryTableFieldId="187" dataDxfId="12"/>
    <tableColumn id="188" xr3:uid="{ADA7BC64-D75D-48A0-87AE-7FAF0CDCCAED}" uniqueName="188" name="durataMedia_readAccountList" queryTableFieldId="188" dataDxfId="11"/>
    <tableColumn id="189" xr3:uid="{7003DA6F-21FB-470D-8ADE-F7CE988FF489}" uniqueName="189" name="durataMedia_readAccountTransactionDetails" queryTableFieldId="189" dataDxfId="10"/>
    <tableColumn id="190" xr3:uid="{5D40CC38-10EF-476F-941C-CADE47941F54}" uniqueName="190" name="durataMedia_readAccountTransactionList" queryTableFieldId="190" dataDxfId="9"/>
    <tableColumn id="191" xr3:uid="{C3337A0C-3B52-4B3F-B5D2-FF16BBE57FBE}" uniqueName="191" name="durataMedia_readCardAccountBalances" queryTableFieldId="191" dataDxfId="8"/>
    <tableColumn id="192" xr3:uid="{23DC7857-ADC8-4675-87CE-CB2ADF46B08F}" uniqueName="192" name="durataMedia_readCardAccountDetails" queryTableFieldId="192" dataDxfId="7"/>
    <tableColumn id="193" xr3:uid="{197CCB7F-E3D4-41B4-9379-26130A25F30E}" uniqueName="193" name="durataMedia_readCardAccountList" queryTableFieldId="193" dataDxfId="6"/>
    <tableColumn id="194" xr3:uid="{5DD3EB66-3E51-4917-BDF2-4ADBC11D7D15}" uniqueName="194" name="durataMedia_readCardAccountTransactionList" queryTableFieldId="194" dataDxfId="5"/>
    <tableColumn id="195" xr3:uid="{CED45EE5-5C9A-4211-8B33-ADF8CBDFE0F4}" uniqueName="195" name="durataMedia_retrieveAspsps" queryTableFieldId="195" dataDxfId="4"/>
    <tableColumn id="196" xr3:uid="{C295CE85-69F8-4BC8-ACA8-1A2DB7BBB879}" uniqueName="196" name="durataMedia_updateConsent" queryTableFieldId="196" dataDxfId="3"/>
    <tableColumn id="197" xr3:uid="{188A9761-E672-425A-9955-CA87AB921484}" uniqueName="197" name="durataMedia_updatePaymentResource" queryTableFieldId="197" dataDxfId="2"/>
    <tableColumn id="198" xr3:uid="{4913D88E-36D6-4498-852A-95D4B967165E}" uniqueName="198" name="durataMedia_updatePeriodicPaymentResource" queryTableFieldId="198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23"/>
  <sheetViews>
    <sheetView topLeftCell="D1" workbookViewId="0">
      <selection activeCell="P2" sqref="P2"/>
    </sheetView>
  </sheetViews>
  <sheetFormatPr defaultRowHeight="15" x14ac:dyDescent="0.25"/>
  <cols>
    <col min="1" max="1" width="5.42578125" style="1" hidden="1" customWidth="1"/>
    <col min="2" max="2" width="5.85546875" style="1" hidden="1" customWidth="1"/>
    <col min="3" max="3" width="6.7109375" style="1" hidden="1" customWidth="1"/>
    <col min="4" max="4" width="10.7109375" style="17" bestFit="1" customWidth="1"/>
    <col min="5" max="5" width="12.42578125" style="1" bestFit="1" customWidth="1"/>
    <col min="6" max="6" width="17.42578125" style="31" bestFit="1" customWidth="1"/>
    <col min="7" max="7" width="18.42578125" style="17" hidden="1" customWidth="1"/>
    <col min="8" max="8" width="14.5703125" style="17" hidden="1" customWidth="1"/>
    <col min="9" max="9" width="15.7109375" style="17" bestFit="1" customWidth="1"/>
    <col min="10" max="10" width="26.5703125" style="1" customWidth="1"/>
    <col min="11" max="11" width="11.85546875" style="1" customWidth="1"/>
    <col min="12" max="12" width="33.5703125" style="31" bestFit="1" customWidth="1"/>
    <col min="13" max="13" width="34.5703125" style="2" hidden="1" customWidth="1"/>
    <col min="14" max="14" width="27.85546875" style="1" customWidth="1"/>
    <col min="15" max="15" width="23.140625" style="1" customWidth="1"/>
    <col min="16" max="16" width="13.7109375" style="1" customWidth="1"/>
    <col min="17" max="17" width="20.7109375" style="1" customWidth="1"/>
    <col min="18" max="18" width="28.7109375" style="1" customWidth="1"/>
    <col min="19" max="19" width="14" style="1" customWidth="1"/>
    <col min="20" max="20" width="35.7109375" style="31" bestFit="1" customWidth="1"/>
    <col min="21" max="21" width="34.85546875" style="2" hidden="1" customWidth="1"/>
    <col min="22" max="22" width="30" style="1" customWidth="1"/>
    <col min="23" max="23" width="25.28515625" style="1" customWidth="1"/>
    <col min="24" max="24" width="15.85546875" style="1" customWidth="1"/>
    <col min="25" max="25" width="22.85546875" style="1" customWidth="1"/>
    <col min="26" max="26" width="29.28515625" style="1" customWidth="1"/>
    <col min="27" max="27" width="14.5703125" style="1" customWidth="1"/>
    <col min="28" max="28" width="36.42578125" style="31" bestFit="1" customWidth="1"/>
    <col min="29" max="29" width="35.42578125" style="17" hidden="1" customWidth="1"/>
    <col min="30" max="30" width="30.5703125" style="1" customWidth="1"/>
    <col min="31" max="31" width="25.85546875" style="1" customWidth="1"/>
    <col min="32" max="32" width="16.42578125" style="1" customWidth="1"/>
    <col min="33" max="33" width="23.42578125" style="1" customWidth="1"/>
    <col min="34" max="34" width="29.85546875" style="1" customWidth="1"/>
    <col min="35" max="35" width="15.140625" style="1" customWidth="1"/>
    <col min="36" max="36" width="37" style="31" bestFit="1" customWidth="1"/>
    <col min="37" max="37" width="36" style="2" hidden="1" customWidth="1"/>
    <col min="38" max="38" width="31.140625" style="1" customWidth="1"/>
    <col min="39" max="39" width="26.42578125" style="1" customWidth="1"/>
    <col min="40" max="40" width="17" style="1" customWidth="1"/>
    <col min="41" max="41" width="24" style="1" customWidth="1"/>
    <col min="42" max="16384" width="9.140625" style="1"/>
  </cols>
  <sheetData>
    <row r="1" spans="1:41" x14ac:dyDescent="0.25">
      <c r="A1" s="21" t="s">
        <v>0</v>
      </c>
      <c r="B1" s="21" t="s">
        <v>1</v>
      </c>
      <c r="C1" s="21" t="s">
        <v>2</v>
      </c>
      <c r="D1" s="3" t="s">
        <v>3</v>
      </c>
      <c r="E1" s="3" t="s">
        <v>4</v>
      </c>
      <c r="F1" s="29" t="s">
        <v>5</v>
      </c>
      <c r="G1" s="20" t="s">
        <v>463</v>
      </c>
      <c r="H1" s="20" t="s">
        <v>464</v>
      </c>
      <c r="I1" s="20" t="s">
        <v>6</v>
      </c>
      <c r="J1" s="3" t="s">
        <v>7</v>
      </c>
      <c r="K1" s="3" t="s">
        <v>8</v>
      </c>
      <c r="L1" s="29" t="s">
        <v>9</v>
      </c>
      <c r="M1" s="3" t="s">
        <v>465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29" t="s">
        <v>16</v>
      </c>
      <c r="U1" s="3" t="s">
        <v>466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29" t="s">
        <v>23</v>
      </c>
      <c r="AC1" s="20" t="s">
        <v>467</v>
      </c>
      <c r="AD1" s="3" t="s">
        <v>24</v>
      </c>
      <c r="AE1" s="3" t="s">
        <v>25</v>
      </c>
      <c r="AF1" s="3" t="s">
        <v>26</v>
      </c>
      <c r="AG1" s="3" t="s">
        <v>27</v>
      </c>
      <c r="AH1" s="3" t="s">
        <v>28</v>
      </c>
      <c r="AI1" s="3" t="s">
        <v>29</v>
      </c>
      <c r="AJ1" s="29" t="s">
        <v>30</v>
      </c>
      <c r="AK1" s="3" t="s">
        <v>468</v>
      </c>
      <c r="AL1" s="3" t="s">
        <v>31</v>
      </c>
      <c r="AM1" s="3" t="s">
        <v>32</v>
      </c>
      <c r="AN1" s="3" t="s">
        <v>33</v>
      </c>
      <c r="AO1" s="3" t="s">
        <v>34</v>
      </c>
    </row>
    <row r="2" spans="1:41" x14ac:dyDescent="0.25">
      <c r="A2" s="22"/>
      <c r="B2" s="22"/>
      <c r="C2" s="22"/>
      <c r="D2" s="23">
        <v>43709</v>
      </c>
      <c r="E2" s="22">
        <v>6126</v>
      </c>
      <c r="F2" s="30">
        <f>Table2[[#This Row],[downtime_perc2]]*10000</f>
        <v>1.7057801304949118</v>
      </c>
      <c r="G2" s="27">
        <v>1.7057801304949118E-4</v>
      </c>
      <c r="H2" s="27">
        <v>0.99982942198695046</v>
      </c>
      <c r="I2" s="27">
        <f>Table2[[#This Row],[uptime_perc3]]*10000</f>
        <v>9998.2942198695055</v>
      </c>
      <c r="J2" s="25">
        <v>4641</v>
      </c>
      <c r="K2" s="22">
        <v>46362</v>
      </c>
      <c r="L2" s="30">
        <f>Table2[[#This Row],[ProblemaApplicativo_Perc_home2]]*10000</f>
        <v>0.21568923495028364</v>
      </c>
      <c r="M2" s="27">
        <v>2.1568923495028364E-5</v>
      </c>
      <c r="N2" s="22">
        <v>1</v>
      </c>
      <c r="O2" s="22">
        <v>1</v>
      </c>
      <c r="P2" s="22">
        <v>46363</v>
      </c>
      <c r="Q2" s="22">
        <v>4641</v>
      </c>
      <c r="R2" s="25">
        <v>0</v>
      </c>
      <c r="S2" s="22">
        <v>5153</v>
      </c>
      <c r="T2" s="30">
        <f>Table2[[#This Row],[ProblemaApplicativo_Perc_bonifico2]]*10000</f>
        <v>0</v>
      </c>
      <c r="U2" s="24">
        <v>0</v>
      </c>
      <c r="V2" s="22">
        <v>0</v>
      </c>
      <c r="W2" s="22">
        <v>0</v>
      </c>
      <c r="X2" s="22">
        <v>5153</v>
      </c>
      <c r="Y2" s="22">
        <v>2516</v>
      </c>
      <c r="Z2" s="25">
        <v>0</v>
      </c>
      <c r="AA2" s="22">
        <v>4821</v>
      </c>
      <c r="AB2" s="30">
        <f>Table2[[#This Row],[ProblemaApplicativo_Perc_miecarte2]]*10000</f>
        <v>0</v>
      </c>
      <c r="AC2" s="27">
        <v>0</v>
      </c>
      <c r="AD2" s="22">
        <v>0</v>
      </c>
      <c r="AE2" s="22">
        <v>0</v>
      </c>
      <c r="AF2" s="22">
        <v>4821</v>
      </c>
      <c r="AG2" s="22">
        <v>1741</v>
      </c>
      <c r="AH2" s="25">
        <v>1485</v>
      </c>
      <c r="AI2" s="22">
        <v>6710</v>
      </c>
      <c r="AJ2" s="30">
        <f>Table2[[#This Row],[ProblemaApplicativo_Perc_mioconto2]]*10000</f>
        <v>1.4900908955446284</v>
      </c>
      <c r="AK2" s="24">
        <v>1.4900908955446283E-4</v>
      </c>
      <c r="AL2" s="22">
        <v>1</v>
      </c>
      <c r="AM2" s="22">
        <v>1</v>
      </c>
      <c r="AN2" s="22">
        <v>6711</v>
      </c>
      <c r="AO2" s="22">
        <v>1485</v>
      </c>
    </row>
    <row r="3" spans="1:41" x14ac:dyDescent="0.25">
      <c r="A3" s="22"/>
      <c r="B3" s="22"/>
      <c r="C3" s="22"/>
      <c r="D3" s="23">
        <v>43710</v>
      </c>
      <c r="E3" s="22">
        <v>105369</v>
      </c>
      <c r="F3" s="30">
        <f>Table2[[#This Row],[downtime_perc2]]*10000</f>
        <v>3.5881163976024437</v>
      </c>
      <c r="G3" s="27">
        <v>3.5881163976024435E-4</v>
      </c>
      <c r="H3" s="27">
        <v>0.99964118836023996</v>
      </c>
      <c r="I3" s="27">
        <f>Table2[[#This Row],[uptime_perc3]]*10000</f>
        <v>9996.411883602399</v>
      </c>
      <c r="J3" s="25">
        <v>95225</v>
      </c>
      <c r="K3" s="22">
        <v>134621</v>
      </c>
      <c r="L3" s="30">
        <f>Table2[[#This Row],[ProblemaApplicativo_Perc_home2]]*10000</f>
        <v>0.96558075968923152</v>
      </c>
      <c r="M3" s="27">
        <v>9.6558075968923148E-5</v>
      </c>
      <c r="N3" s="22">
        <v>13</v>
      </c>
      <c r="O3" s="22">
        <v>13</v>
      </c>
      <c r="P3" s="22">
        <v>134634</v>
      </c>
      <c r="Q3" s="22">
        <v>7325</v>
      </c>
      <c r="R3" s="25">
        <v>2984</v>
      </c>
      <c r="S3" s="22">
        <v>18300</v>
      </c>
      <c r="T3" s="30">
        <f>Table2[[#This Row],[ProblemaApplicativo_Perc_bonifico2]]*10000</f>
        <v>0.54641822851210309</v>
      </c>
      <c r="U3" s="24">
        <v>5.4641822851210313E-5</v>
      </c>
      <c r="V3" s="22">
        <v>1</v>
      </c>
      <c r="W3" s="22">
        <v>1</v>
      </c>
      <c r="X3" s="22">
        <v>18301</v>
      </c>
      <c r="Y3" s="22">
        <v>2984</v>
      </c>
      <c r="Z3" s="25">
        <v>2500</v>
      </c>
      <c r="AA3" s="22">
        <v>9738</v>
      </c>
      <c r="AB3" s="30">
        <f>Table2[[#This Row],[ProblemaApplicativo_Perc_miecarte2]]*10000</f>
        <v>1.0267994660642776</v>
      </c>
      <c r="AC3" s="27">
        <v>1.0267994660642776E-4</v>
      </c>
      <c r="AD3" s="22">
        <v>1</v>
      </c>
      <c r="AE3" s="22">
        <v>1</v>
      </c>
      <c r="AF3" s="22">
        <v>9739</v>
      </c>
      <c r="AG3" s="22">
        <v>2500</v>
      </c>
      <c r="AH3" s="25">
        <v>4660</v>
      </c>
      <c r="AI3" s="22">
        <v>19058</v>
      </c>
      <c r="AJ3" s="30">
        <f>Table2[[#This Row],[ProblemaApplicativo_Perc_mioconto2]]*10000</f>
        <v>1.0493179433368309</v>
      </c>
      <c r="AK3" s="24">
        <v>1.049317943336831E-4</v>
      </c>
      <c r="AL3" s="22">
        <v>2</v>
      </c>
      <c r="AM3" s="22">
        <v>2</v>
      </c>
      <c r="AN3" s="22">
        <v>19060</v>
      </c>
      <c r="AO3" s="22">
        <v>2330</v>
      </c>
    </row>
    <row r="4" spans="1:41" x14ac:dyDescent="0.25">
      <c r="A4" s="22"/>
      <c r="B4" s="22"/>
      <c r="C4" s="22"/>
      <c r="D4" s="23">
        <v>43711</v>
      </c>
      <c r="E4" s="22">
        <v>45263</v>
      </c>
      <c r="F4" s="30">
        <f>Table2[[#This Row],[downtime_perc2]]*10000</f>
        <v>2.6885544170127371</v>
      </c>
      <c r="G4" s="27">
        <v>2.6885544170127373E-4</v>
      </c>
      <c r="H4" s="27">
        <v>0.9997311445582987</v>
      </c>
      <c r="I4" s="27">
        <f>Table2[[#This Row],[uptime_perc3]]*10000</f>
        <v>9997.3114455829873</v>
      </c>
      <c r="J4" s="25">
        <v>37625</v>
      </c>
      <c r="K4" s="22">
        <v>104452</v>
      </c>
      <c r="L4" s="30">
        <f>Table2[[#This Row],[ProblemaApplicativo_Perc_home2]]*10000</f>
        <v>0.67011937698044211</v>
      </c>
      <c r="M4" s="27">
        <v>6.7011937698044211E-5</v>
      </c>
      <c r="N4" s="22">
        <v>7</v>
      </c>
      <c r="O4" s="22">
        <v>7</v>
      </c>
      <c r="P4" s="22">
        <v>104459</v>
      </c>
      <c r="Q4" s="22">
        <v>5375</v>
      </c>
      <c r="R4" s="25">
        <v>7638</v>
      </c>
      <c r="S4" s="22">
        <v>14860</v>
      </c>
      <c r="T4" s="30">
        <f>Table2[[#This Row],[ProblemaApplicativo_Perc_bonifico2]]*10000</f>
        <v>2.018435040032295</v>
      </c>
      <c r="U4" s="24">
        <v>2.018435040032295E-4</v>
      </c>
      <c r="V4" s="22">
        <v>3</v>
      </c>
      <c r="W4" s="22">
        <v>3</v>
      </c>
      <c r="X4" s="22">
        <v>14863</v>
      </c>
      <c r="Y4" s="22">
        <v>2546</v>
      </c>
      <c r="Z4" s="25">
        <v>0</v>
      </c>
      <c r="AA4" s="22">
        <v>7875</v>
      </c>
      <c r="AB4" s="30">
        <f>Table2[[#This Row],[ProblemaApplicativo_Perc_miecarte2]]*10000</f>
        <v>0</v>
      </c>
      <c r="AC4" s="27">
        <v>0</v>
      </c>
      <c r="AD4" s="22">
        <v>0</v>
      </c>
      <c r="AE4" s="22">
        <v>0</v>
      </c>
      <c r="AF4" s="22">
        <v>7875</v>
      </c>
      <c r="AG4" s="22">
        <v>1789</v>
      </c>
      <c r="AH4" s="25">
        <v>0</v>
      </c>
      <c r="AI4" s="22">
        <v>14477</v>
      </c>
      <c r="AJ4" s="30">
        <f>Table2[[#This Row],[ProblemaApplicativo_Perc_mioconto2]]*10000</f>
        <v>0</v>
      </c>
      <c r="AK4" s="24">
        <v>0</v>
      </c>
      <c r="AL4" s="22">
        <v>0</v>
      </c>
      <c r="AM4" s="22">
        <v>0</v>
      </c>
      <c r="AN4" s="22">
        <v>14477</v>
      </c>
      <c r="AO4" s="22">
        <v>1677</v>
      </c>
    </row>
    <row r="5" spans="1:41" x14ac:dyDescent="0.25">
      <c r="A5" s="22"/>
      <c r="B5" s="22"/>
      <c r="C5" s="22"/>
      <c r="D5" s="23">
        <v>43712</v>
      </c>
      <c r="E5" s="22">
        <v>31365</v>
      </c>
      <c r="F5" s="30">
        <f>Table2[[#This Row],[downtime_perc2]]*10000</f>
        <v>1.0938295995399081</v>
      </c>
      <c r="G5" s="27">
        <v>1.093829599539908E-4</v>
      </c>
      <c r="H5" s="27">
        <v>0.999890617040046</v>
      </c>
      <c r="I5" s="27">
        <f>Table2[[#This Row],[uptime_perc3]]*10000</f>
        <v>9998.9061704004598</v>
      </c>
      <c r="J5" s="25">
        <v>29520</v>
      </c>
      <c r="K5" s="22">
        <v>101756</v>
      </c>
      <c r="L5" s="30">
        <f>Table2[[#This Row],[ProblemaApplicativo_Perc_home2]]*10000</f>
        <v>0.49134737276559787</v>
      </c>
      <c r="M5" s="27">
        <v>4.9134737276559785E-5</v>
      </c>
      <c r="N5" s="22">
        <v>5</v>
      </c>
      <c r="O5" s="22">
        <v>5</v>
      </c>
      <c r="P5" s="22">
        <v>101761</v>
      </c>
      <c r="Q5" s="22">
        <v>5904</v>
      </c>
      <c r="R5" s="25">
        <v>0</v>
      </c>
      <c r="S5" s="22">
        <v>13670</v>
      </c>
      <c r="T5" s="30">
        <f>Table2[[#This Row],[ProblemaApplicativo_Perc_bonifico2]]*10000</f>
        <v>0</v>
      </c>
      <c r="U5" s="24">
        <v>0</v>
      </c>
      <c r="V5" s="22">
        <v>0</v>
      </c>
      <c r="W5" s="22">
        <v>0</v>
      </c>
      <c r="X5" s="22">
        <v>13670</v>
      </c>
      <c r="Y5" s="22">
        <v>2686</v>
      </c>
      <c r="Z5" s="25">
        <v>0</v>
      </c>
      <c r="AA5" s="22">
        <v>7840</v>
      </c>
      <c r="AB5" s="30">
        <f>Table2[[#This Row],[ProblemaApplicativo_Perc_miecarte2]]*10000</f>
        <v>0</v>
      </c>
      <c r="AC5" s="27">
        <v>0</v>
      </c>
      <c r="AD5" s="22">
        <v>0</v>
      </c>
      <c r="AE5" s="22">
        <v>0</v>
      </c>
      <c r="AF5" s="22">
        <v>7840</v>
      </c>
      <c r="AG5" s="22">
        <v>2090</v>
      </c>
      <c r="AH5" s="25">
        <v>1845</v>
      </c>
      <c r="AI5" s="22">
        <v>16597</v>
      </c>
      <c r="AJ5" s="30">
        <f>Table2[[#This Row],[ProblemaApplicativo_Perc_mioconto2]]*10000</f>
        <v>0.60248222677431018</v>
      </c>
      <c r="AK5" s="24">
        <v>6.0248222677431016E-5</v>
      </c>
      <c r="AL5" s="22">
        <v>1</v>
      </c>
      <c r="AM5" s="22">
        <v>1</v>
      </c>
      <c r="AN5" s="22">
        <v>16598</v>
      </c>
      <c r="AO5" s="22">
        <v>1845</v>
      </c>
    </row>
    <row r="6" spans="1:41" x14ac:dyDescent="0.25">
      <c r="A6" s="22"/>
      <c r="B6" s="22"/>
      <c r="C6" s="22"/>
      <c r="D6" s="23">
        <v>43713</v>
      </c>
      <c r="E6" s="22">
        <v>42377</v>
      </c>
      <c r="F6" s="30">
        <f>Table2[[#This Row],[downtime_perc2]]*10000</f>
        <v>1.6002678340600045</v>
      </c>
      <c r="G6" s="27">
        <v>1.6002678340600046E-4</v>
      </c>
      <c r="H6" s="27">
        <v>0.99983997321659401</v>
      </c>
      <c r="I6" s="27">
        <f>Table2[[#This Row],[uptime_perc3]]*10000</f>
        <v>9998.3997321659408</v>
      </c>
      <c r="J6" s="25">
        <v>39753</v>
      </c>
      <c r="K6" s="22">
        <v>88605</v>
      </c>
      <c r="L6" s="30">
        <f>Table2[[#This Row],[ProblemaApplicativo_Perc_home2]]*10000</f>
        <v>0.78996072766668168</v>
      </c>
      <c r="M6" s="27">
        <v>7.8996072766668166E-5</v>
      </c>
      <c r="N6" s="22">
        <v>7</v>
      </c>
      <c r="O6" s="22">
        <v>7</v>
      </c>
      <c r="P6" s="22">
        <v>88612</v>
      </c>
      <c r="Q6" s="22">
        <v>5679</v>
      </c>
      <c r="R6" s="25">
        <v>2624</v>
      </c>
      <c r="S6" s="22">
        <v>12340</v>
      </c>
      <c r="T6" s="30">
        <f>Table2[[#This Row],[ProblemaApplicativo_Perc_bonifico2]]*10000</f>
        <v>0.81030710639332304</v>
      </c>
      <c r="U6" s="24">
        <v>8.1030710639332307E-5</v>
      </c>
      <c r="V6" s="22">
        <v>1</v>
      </c>
      <c r="W6" s="22">
        <v>1</v>
      </c>
      <c r="X6" s="22">
        <v>12341</v>
      </c>
      <c r="Y6" s="22">
        <v>2624</v>
      </c>
      <c r="Z6" s="25">
        <v>0</v>
      </c>
      <c r="AA6" s="22">
        <v>6565</v>
      </c>
      <c r="AB6" s="30">
        <f>Table2[[#This Row],[ProblemaApplicativo_Perc_miecarte2]]*10000</f>
        <v>0</v>
      </c>
      <c r="AC6" s="27">
        <v>0</v>
      </c>
      <c r="AD6" s="22">
        <v>0</v>
      </c>
      <c r="AE6" s="22">
        <v>0</v>
      </c>
      <c r="AF6" s="22">
        <v>6565</v>
      </c>
      <c r="AG6" s="22">
        <v>1952</v>
      </c>
      <c r="AH6" s="25">
        <v>0</v>
      </c>
      <c r="AI6" s="22">
        <v>12069</v>
      </c>
      <c r="AJ6" s="30">
        <f>Table2[[#This Row],[ProblemaApplicativo_Perc_mioconto2]]*10000</f>
        <v>0</v>
      </c>
      <c r="AK6" s="24">
        <v>0</v>
      </c>
      <c r="AL6" s="22">
        <v>0</v>
      </c>
      <c r="AM6" s="22">
        <v>0</v>
      </c>
      <c r="AN6" s="22">
        <v>12069</v>
      </c>
      <c r="AO6" s="22">
        <v>1693</v>
      </c>
    </row>
    <row r="7" spans="1:41" x14ac:dyDescent="0.25">
      <c r="A7" s="22"/>
      <c r="B7" s="22"/>
      <c r="C7" s="22"/>
      <c r="D7" s="23">
        <v>43714</v>
      </c>
      <c r="E7" s="22">
        <v>56450</v>
      </c>
      <c r="F7" s="30">
        <f>Table2[[#This Row],[downtime_perc2]]*10000</f>
        <v>4.8942676458736525</v>
      </c>
      <c r="G7" s="27">
        <v>4.8942676458736526E-4</v>
      </c>
      <c r="H7" s="27">
        <v>0.99951057323541259</v>
      </c>
      <c r="I7" s="27">
        <f>Table2[[#This Row],[uptime_perc3]]*10000</f>
        <v>9995.1057323541263</v>
      </c>
      <c r="J7" s="25">
        <v>47789</v>
      </c>
      <c r="K7" s="22">
        <v>72455</v>
      </c>
      <c r="L7" s="30">
        <f>Table2[[#This Row],[ProblemaApplicativo_Perc_home2]]*10000</f>
        <v>0.9660235709751317</v>
      </c>
      <c r="M7" s="27">
        <v>9.6602357097513175E-5</v>
      </c>
      <c r="N7" s="22">
        <v>7</v>
      </c>
      <c r="O7" s="22">
        <v>7</v>
      </c>
      <c r="P7" s="22">
        <v>72462</v>
      </c>
      <c r="Q7" s="22">
        <v>6827</v>
      </c>
      <c r="R7" s="25">
        <v>8661</v>
      </c>
      <c r="S7" s="22">
        <v>7634</v>
      </c>
      <c r="T7" s="30">
        <f>Table2[[#This Row],[ProblemaApplicativo_Perc_bonifico2]]*10000</f>
        <v>3.9282440748985201</v>
      </c>
      <c r="U7" s="24">
        <v>3.9282440748985203E-4</v>
      </c>
      <c r="V7" s="22">
        <v>3</v>
      </c>
      <c r="W7" s="22">
        <v>3</v>
      </c>
      <c r="X7" s="22">
        <v>7637</v>
      </c>
      <c r="Y7" s="22">
        <v>2887</v>
      </c>
      <c r="Z7" s="25">
        <v>0</v>
      </c>
      <c r="AA7" s="22">
        <v>6028</v>
      </c>
      <c r="AB7" s="30">
        <f>Table2[[#This Row],[ProblemaApplicativo_Perc_miecarte2]]*10000</f>
        <v>0</v>
      </c>
      <c r="AC7" s="27">
        <v>0</v>
      </c>
      <c r="AD7" s="22">
        <v>0</v>
      </c>
      <c r="AE7" s="22">
        <v>0</v>
      </c>
      <c r="AF7" s="22">
        <v>6028</v>
      </c>
      <c r="AG7" s="22">
        <v>2326</v>
      </c>
      <c r="AH7" s="25">
        <v>0</v>
      </c>
      <c r="AI7" s="22">
        <v>10081</v>
      </c>
      <c r="AJ7" s="30">
        <f>Table2[[#This Row],[ProblemaApplicativo_Perc_mioconto2]]*10000</f>
        <v>0</v>
      </c>
      <c r="AK7" s="24">
        <v>0</v>
      </c>
      <c r="AL7" s="22">
        <v>0</v>
      </c>
      <c r="AM7" s="22">
        <v>0</v>
      </c>
      <c r="AN7" s="22">
        <v>10081</v>
      </c>
      <c r="AO7" s="22">
        <v>1985</v>
      </c>
    </row>
    <row r="8" spans="1:41" x14ac:dyDescent="0.25">
      <c r="A8" s="22"/>
      <c r="B8" s="22"/>
      <c r="C8" s="22"/>
      <c r="D8" s="23">
        <v>43715</v>
      </c>
      <c r="E8" s="22">
        <v>24645</v>
      </c>
      <c r="F8" s="30">
        <f>Table2[[#This Row],[downtime_perc2]]*10000</f>
        <v>0.60404711567502267</v>
      </c>
      <c r="G8" s="27">
        <v>6.0404711567502267E-5</v>
      </c>
      <c r="H8" s="27">
        <v>0.99993959528843246</v>
      </c>
      <c r="I8" s="27">
        <f>Table2[[#This Row],[uptime_perc3]]*10000</f>
        <v>9999.3959528843243</v>
      </c>
      <c r="J8" s="25">
        <v>24645</v>
      </c>
      <c r="K8" s="22">
        <v>49662</v>
      </c>
      <c r="L8" s="30">
        <f>Table2[[#This Row],[ProblemaApplicativo_Perc_home2]]*10000</f>
        <v>0.60404711567502267</v>
      </c>
      <c r="M8" s="27">
        <v>6.0404711567502267E-5</v>
      </c>
      <c r="N8" s="22">
        <v>3</v>
      </c>
      <c r="O8" s="22">
        <v>3</v>
      </c>
      <c r="P8" s="22">
        <v>49665</v>
      </c>
      <c r="Q8" s="22">
        <v>8215</v>
      </c>
      <c r="R8" s="25">
        <v>0</v>
      </c>
      <c r="S8" s="22">
        <v>4754</v>
      </c>
      <c r="T8" s="30">
        <f>Table2[[#This Row],[ProblemaApplicativo_Perc_bonifico2]]*10000</f>
        <v>0</v>
      </c>
      <c r="U8" s="24">
        <v>0</v>
      </c>
      <c r="V8" s="22">
        <v>0</v>
      </c>
      <c r="W8" s="22">
        <v>0</v>
      </c>
      <c r="X8" s="22">
        <v>4754</v>
      </c>
      <c r="Y8" s="22">
        <v>2378</v>
      </c>
      <c r="Z8" s="25">
        <v>0</v>
      </c>
      <c r="AA8" s="22">
        <v>4441</v>
      </c>
      <c r="AB8" s="30">
        <f>Table2[[#This Row],[ProblemaApplicativo_Perc_miecarte2]]*10000</f>
        <v>0</v>
      </c>
      <c r="AC8" s="27">
        <v>0</v>
      </c>
      <c r="AD8" s="22">
        <v>0</v>
      </c>
      <c r="AE8" s="22">
        <v>0</v>
      </c>
      <c r="AF8" s="22">
        <v>4441</v>
      </c>
      <c r="AG8" s="22">
        <v>3742</v>
      </c>
      <c r="AH8" s="25">
        <v>0</v>
      </c>
      <c r="AI8" s="22">
        <v>8635</v>
      </c>
      <c r="AJ8" s="30">
        <f>Table2[[#This Row],[ProblemaApplicativo_Perc_mioconto2]]*10000</f>
        <v>0</v>
      </c>
      <c r="AK8" s="24">
        <v>0</v>
      </c>
      <c r="AL8" s="22">
        <v>0</v>
      </c>
      <c r="AM8" s="22">
        <v>0</v>
      </c>
      <c r="AN8" s="22">
        <v>8635</v>
      </c>
      <c r="AO8" s="22">
        <v>3853</v>
      </c>
    </row>
    <row r="9" spans="1:41" x14ac:dyDescent="0.25">
      <c r="A9" s="22"/>
      <c r="B9" s="22"/>
      <c r="C9" s="22"/>
      <c r="D9" s="23">
        <v>43716</v>
      </c>
      <c r="E9" s="22">
        <v>44544</v>
      </c>
      <c r="F9" s="30">
        <f>Table2[[#This Row],[downtime_perc2]]*10000</f>
        <v>8.961313448038231</v>
      </c>
      <c r="G9" s="27">
        <v>8.9613134480382318E-4</v>
      </c>
      <c r="H9" s="27">
        <v>0.99910386865519618</v>
      </c>
      <c r="I9" s="27">
        <f>Table2[[#This Row],[uptime_perc3]]*10000</f>
        <v>9991.0386865519613</v>
      </c>
      <c r="J9" s="25">
        <v>36975</v>
      </c>
      <c r="K9" s="22">
        <v>34702</v>
      </c>
      <c r="L9" s="30">
        <f>Table2[[#This Row],[ProblemaApplicativo_Perc_home2]]*10000</f>
        <v>1.4406315728815513</v>
      </c>
      <c r="M9" s="27">
        <v>1.4406315728815512E-4</v>
      </c>
      <c r="N9" s="22">
        <v>5</v>
      </c>
      <c r="O9" s="22">
        <v>5</v>
      </c>
      <c r="P9" s="22">
        <v>34707</v>
      </c>
      <c r="Q9" s="22">
        <v>7395</v>
      </c>
      <c r="R9" s="25">
        <v>7569</v>
      </c>
      <c r="S9" s="22">
        <v>3986</v>
      </c>
      <c r="T9" s="30">
        <f>Table2[[#This Row],[ProblemaApplicativo_Perc_bonifico2]]*10000</f>
        <v>7.5206818751566811</v>
      </c>
      <c r="U9" s="24">
        <v>7.5206818751566808E-4</v>
      </c>
      <c r="V9" s="22">
        <v>3</v>
      </c>
      <c r="W9" s="22">
        <v>3</v>
      </c>
      <c r="X9" s="22">
        <v>3989</v>
      </c>
      <c r="Y9" s="22">
        <v>2523</v>
      </c>
      <c r="Z9" s="25">
        <v>0</v>
      </c>
      <c r="AA9" s="22">
        <v>3504</v>
      </c>
      <c r="AB9" s="30">
        <f>Table2[[#This Row],[ProblemaApplicativo_Perc_miecarte2]]*10000</f>
        <v>0</v>
      </c>
      <c r="AC9" s="27">
        <v>0</v>
      </c>
      <c r="AD9" s="22">
        <v>0</v>
      </c>
      <c r="AE9" s="22">
        <v>0</v>
      </c>
      <c r="AF9" s="22">
        <v>3504</v>
      </c>
      <c r="AG9" s="22">
        <v>3442</v>
      </c>
      <c r="AH9" s="25">
        <v>0</v>
      </c>
      <c r="AI9" s="22">
        <v>5772</v>
      </c>
      <c r="AJ9" s="30">
        <f>Table2[[#This Row],[ProblemaApplicativo_Perc_mioconto2]]*10000</f>
        <v>0</v>
      </c>
      <c r="AK9" s="24">
        <v>0</v>
      </c>
      <c r="AL9" s="22">
        <v>0</v>
      </c>
      <c r="AM9" s="22">
        <v>0</v>
      </c>
      <c r="AN9" s="22">
        <v>5772</v>
      </c>
      <c r="AO9" s="22">
        <v>3461</v>
      </c>
    </row>
    <row r="10" spans="1:41" x14ac:dyDescent="0.25">
      <c r="A10" s="22"/>
      <c r="B10" s="22"/>
      <c r="C10" s="22"/>
      <c r="D10" s="23">
        <v>43717</v>
      </c>
      <c r="E10" s="22">
        <v>224379</v>
      </c>
      <c r="F10" s="30">
        <f>Table2[[#This Row],[downtime_perc2]]*10000</f>
        <v>3.0987706943086737</v>
      </c>
      <c r="G10" s="27">
        <v>3.0987706943086737E-4</v>
      </c>
      <c r="H10" s="27">
        <v>0.99969012293056914</v>
      </c>
      <c r="I10" s="27">
        <f>Table2[[#This Row],[uptime_perc3]]*10000</f>
        <v>9996.9012293056912</v>
      </c>
      <c r="J10" s="25">
        <v>221104</v>
      </c>
      <c r="K10" s="22">
        <v>128730</v>
      </c>
      <c r="L10" s="30">
        <f>Table2[[#This Row],[ProblemaApplicativo_Perc_home2]]*10000</f>
        <v>2.019323371338035</v>
      </c>
      <c r="M10" s="27">
        <v>2.0193233713380348E-4</v>
      </c>
      <c r="N10" s="22">
        <v>26</v>
      </c>
      <c r="O10" s="22">
        <v>26</v>
      </c>
      <c r="P10" s="22">
        <v>128756</v>
      </c>
      <c r="Q10" s="22">
        <v>8504</v>
      </c>
      <c r="R10" s="25">
        <v>0</v>
      </c>
      <c r="S10" s="22">
        <v>17539</v>
      </c>
      <c r="T10" s="30">
        <f>Table2[[#This Row],[ProblemaApplicativo_Perc_bonifico2]]*10000</f>
        <v>0</v>
      </c>
      <c r="U10" s="24">
        <v>0</v>
      </c>
      <c r="V10" s="22">
        <v>0</v>
      </c>
      <c r="W10" s="22">
        <v>0</v>
      </c>
      <c r="X10" s="22">
        <v>17539</v>
      </c>
      <c r="Y10" s="22">
        <v>3618</v>
      </c>
      <c r="Z10" s="25">
        <v>3275</v>
      </c>
      <c r="AA10" s="22">
        <v>9263</v>
      </c>
      <c r="AB10" s="30">
        <f>Table2[[#This Row],[ProblemaApplicativo_Perc_miecarte2]]*10000</f>
        <v>1.0794473229706389</v>
      </c>
      <c r="AC10" s="27">
        <v>1.079447322970639E-4</v>
      </c>
      <c r="AD10" s="22">
        <v>1</v>
      </c>
      <c r="AE10" s="22">
        <v>1</v>
      </c>
      <c r="AF10" s="22">
        <v>9264</v>
      </c>
      <c r="AG10" s="22">
        <v>3275</v>
      </c>
      <c r="AH10" s="25">
        <v>0</v>
      </c>
      <c r="AI10" s="22">
        <v>17911</v>
      </c>
      <c r="AJ10" s="30">
        <f>Table2[[#This Row],[ProblemaApplicativo_Perc_mioconto2]]*10000</f>
        <v>0</v>
      </c>
      <c r="AK10" s="24">
        <v>0</v>
      </c>
      <c r="AL10" s="22">
        <v>0</v>
      </c>
      <c r="AM10" s="22">
        <v>0</v>
      </c>
      <c r="AN10" s="22">
        <v>17911</v>
      </c>
      <c r="AO10" s="22">
        <v>2836</v>
      </c>
    </row>
    <row r="11" spans="1:41" x14ac:dyDescent="0.25">
      <c r="A11" s="22"/>
      <c r="B11" s="22"/>
      <c r="C11" s="22"/>
      <c r="D11" s="23">
        <v>43718</v>
      </c>
      <c r="E11" s="22">
        <v>34845</v>
      </c>
      <c r="F11" s="30">
        <f>Table2[[#This Row],[downtime_perc2]]*10000</f>
        <v>0.42536538886903852</v>
      </c>
      <c r="G11" s="27">
        <v>4.2536538886903851E-5</v>
      </c>
      <c r="H11" s="27">
        <v>0.99995746346111314</v>
      </c>
      <c r="I11" s="27">
        <f>Table2[[#This Row],[uptime_perc3]]*10000</f>
        <v>9999.5746346111318</v>
      </c>
      <c r="J11" s="25">
        <v>34845</v>
      </c>
      <c r="K11" s="22">
        <v>117541</v>
      </c>
      <c r="L11" s="30">
        <f>Table2[[#This Row],[ProblemaApplicativo_Perc_home2]]*10000</f>
        <v>0.42536538886903852</v>
      </c>
      <c r="M11" s="27">
        <v>4.2536538886903851E-5</v>
      </c>
      <c r="N11" s="22">
        <v>5</v>
      </c>
      <c r="O11" s="22">
        <v>5</v>
      </c>
      <c r="P11" s="22">
        <v>117546</v>
      </c>
      <c r="Q11" s="22">
        <v>6969</v>
      </c>
      <c r="R11" s="25">
        <v>0</v>
      </c>
      <c r="S11" s="22">
        <v>14995</v>
      </c>
      <c r="T11" s="30">
        <f>Table2[[#This Row],[ProblemaApplicativo_Perc_bonifico2]]*10000</f>
        <v>0</v>
      </c>
      <c r="U11" s="24">
        <v>0</v>
      </c>
      <c r="V11" s="22">
        <v>0</v>
      </c>
      <c r="W11" s="22">
        <v>0</v>
      </c>
      <c r="X11" s="22">
        <v>14995</v>
      </c>
      <c r="Y11" s="22">
        <v>3047</v>
      </c>
      <c r="Z11" s="25">
        <v>0</v>
      </c>
      <c r="AA11" s="22">
        <v>8060</v>
      </c>
      <c r="AB11" s="30">
        <f>Table2[[#This Row],[ProblemaApplicativo_Perc_miecarte2]]*10000</f>
        <v>0</v>
      </c>
      <c r="AC11" s="27">
        <v>0</v>
      </c>
      <c r="AD11" s="22">
        <v>0</v>
      </c>
      <c r="AE11" s="22">
        <v>0</v>
      </c>
      <c r="AF11" s="22">
        <v>8060</v>
      </c>
      <c r="AG11" s="22">
        <v>2624</v>
      </c>
      <c r="AH11" s="25">
        <v>0</v>
      </c>
      <c r="AI11" s="22">
        <v>16191</v>
      </c>
      <c r="AJ11" s="30">
        <f>Table2[[#This Row],[ProblemaApplicativo_Perc_mioconto2]]*10000</f>
        <v>0</v>
      </c>
      <c r="AK11" s="24">
        <v>0</v>
      </c>
      <c r="AL11" s="22">
        <v>0</v>
      </c>
      <c r="AM11" s="22">
        <v>0</v>
      </c>
      <c r="AN11" s="22">
        <v>16191</v>
      </c>
      <c r="AO11" s="22">
        <v>2256</v>
      </c>
    </row>
    <row r="12" spans="1:41" x14ac:dyDescent="0.25">
      <c r="A12" s="22"/>
      <c r="B12" s="22"/>
      <c r="C12" s="22"/>
      <c r="D12" s="23">
        <v>43719</v>
      </c>
      <c r="E12" s="22">
        <v>32672</v>
      </c>
      <c r="F12" s="30">
        <f>Table2[[#This Row],[downtime_perc2]]*10000</f>
        <v>1.7910433079277954</v>
      </c>
      <c r="G12" s="27">
        <v>1.7910433079277953E-4</v>
      </c>
      <c r="H12" s="27">
        <v>0.99982089566920718</v>
      </c>
      <c r="I12" s="27">
        <f>Table2[[#This Row],[uptime_perc3]]*10000</f>
        <v>9998.2089566920713</v>
      </c>
      <c r="J12" s="25">
        <v>29170</v>
      </c>
      <c r="K12" s="22">
        <v>109661</v>
      </c>
      <c r="L12" s="30">
        <f>Table2[[#This Row],[ProblemaApplicativo_Perc_home2]]*10000</f>
        <v>0.45592982328160053</v>
      </c>
      <c r="M12" s="27">
        <v>4.5592982328160052E-5</v>
      </c>
      <c r="N12" s="22">
        <v>5</v>
      </c>
      <c r="O12" s="22">
        <v>5</v>
      </c>
      <c r="P12" s="22">
        <v>109666</v>
      </c>
      <c r="Q12" s="22">
        <v>5834</v>
      </c>
      <c r="R12" s="25">
        <v>0</v>
      </c>
      <c r="S12" s="22">
        <v>13806</v>
      </c>
      <c r="T12" s="30">
        <f>Table2[[#This Row],[ProblemaApplicativo_Perc_bonifico2]]*10000</f>
        <v>0</v>
      </c>
      <c r="U12" s="24">
        <v>0</v>
      </c>
      <c r="V12" s="22">
        <v>0</v>
      </c>
      <c r="W12" s="22">
        <v>0</v>
      </c>
      <c r="X12" s="22">
        <v>13806</v>
      </c>
      <c r="Y12" s="22">
        <v>2742</v>
      </c>
      <c r="Z12" s="25">
        <v>0</v>
      </c>
      <c r="AA12" s="22">
        <v>7565</v>
      </c>
      <c r="AB12" s="30">
        <f>Table2[[#This Row],[ProblemaApplicativo_Perc_miecarte2]]*10000</f>
        <v>0</v>
      </c>
      <c r="AC12" s="27">
        <v>0</v>
      </c>
      <c r="AD12" s="22">
        <v>0</v>
      </c>
      <c r="AE12" s="22">
        <v>0</v>
      </c>
      <c r="AF12" s="22">
        <v>7565</v>
      </c>
      <c r="AG12" s="22">
        <v>2042</v>
      </c>
      <c r="AH12" s="25">
        <v>3502</v>
      </c>
      <c r="AI12" s="22">
        <v>14978</v>
      </c>
      <c r="AJ12" s="30">
        <f>Table2[[#This Row],[ProblemaApplicativo_Perc_mioconto2]]*10000</f>
        <v>1.3351134846461949</v>
      </c>
      <c r="AK12" s="24">
        <v>1.3351134846461949E-4</v>
      </c>
      <c r="AL12" s="22">
        <v>2</v>
      </c>
      <c r="AM12" s="22">
        <v>2</v>
      </c>
      <c r="AN12" s="22">
        <v>14980</v>
      </c>
      <c r="AO12" s="22">
        <v>1751</v>
      </c>
    </row>
    <row r="13" spans="1:41" x14ac:dyDescent="0.25">
      <c r="A13" s="22"/>
      <c r="B13" s="22"/>
      <c r="C13" s="22"/>
      <c r="D13" s="23">
        <v>43720</v>
      </c>
      <c r="E13" s="22">
        <v>5605</v>
      </c>
      <c r="F13" s="30">
        <f>Table2[[#This Row],[downtime_perc2]]*10000</f>
        <v>9.6317771592036444E-2</v>
      </c>
      <c r="G13" s="27">
        <v>9.6317771592036442E-6</v>
      </c>
      <c r="H13" s="27">
        <v>0.99999036822284082</v>
      </c>
      <c r="I13" s="27">
        <f>Table2[[#This Row],[uptime_perc3]]*10000</f>
        <v>9999.9036822284088</v>
      </c>
      <c r="J13" s="25">
        <v>5605</v>
      </c>
      <c r="K13" s="22">
        <v>103822</v>
      </c>
      <c r="L13" s="30">
        <f>Table2[[#This Row],[ProblemaApplicativo_Perc_home2]]*10000</f>
        <v>9.6317771592036444E-2</v>
      </c>
      <c r="M13" s="27">
        <v>9.6317771592036442E-6</v>
      </c>
      <c r="N13" s="22">
        <v>1</v>
      </c>
      <c r="O13" s="22">
        <v>1</v>
      </c>
      <c r="P13" s="22">
        <v>103823</v>
      </c>
      <c r="Q13" s="22">
        <v>5605</v>
      </c>
      <c r="R13" s="25">
        <v>0</v>
      </c>
      <c r="S13" s="22">
        <v>12517</v>
      </c>
      <c r="T13" s="30">
        <f>Table2[[#This Row],[ProblemaApplicativo_Perc_bonifico2]]*10000</f>
        <v>0</v>
      </c>
      <c r="U13" s="24">
        <v>0</v>
      </c>
      <c r="V13" s="22">
        <v>0</v>
      </c>
      <c r="W13" s="22">
        <v>0</v>
      </c>
      <c r="X13" s="22">
        <v>12517</v>
      </c>
      <c r="Y13" s="22">
        <v>2514</v>
      </c>
      <c r="Z13" s="25">
        <v>0</v>
      </c>
      <c r="AA13" s="22">
        <v>7451</v>
      </c>
      <c r="AB13" s="30">
        <f>Table2[[#This Row],[ProblemaApplicativo_Perc_miecarte2]]*10000</f>
        <v>0</v>
      </c>
      <c r="AC13" s="27">
        <v>0</v>
      </c>
      <c r="AD13" s="22">
        <v>0</v>
      </c>
      <c r="AE13" s="22">
        <v>0</v>
      </c>
      <c r="AF13" s="22">
        <v>7451</v>
      </c>
      <c r="AG13" s="22">
        <v>1928</v>
      </c>
      <c r="AH13" s="25">
        <v>0</v>
      </c>
      <c r="AI13" s="22">
        <v>14875</v>
      </c>
      <c r="AJ13" s="30">
        <f>Table2[[#This Row],[ProblemaApplicativo_Perc_mioconto2]]*10000</f>
        <v>0</v>
      </c>
      <c r="AK13" s="24">
        <v>0</v>
      </c>
      <c r="AL13" s="22">
        <v>0</v>
      </c>
      <c r="AM13" s="22">
        <v>0</v>
      </c>
      <c r="AN13" s="22">
        <v>14875</v>
      </c>
      <c r="AO13" s="22">
        <v>1616</v>
      </c>
    </row>
    <row r="14" spans="1:41" x14ac:dyDescent="0.25">
      <c r="A14" s="22"/>
      <c r="B14" s="22"/>
      <c r="C14" s="22"/>
      <c r="D14" s="23">
        <v>43721</v>
      </c>
      <c r="E14" s="22">
        <v>22882</v>
      </c>
      <c r="F14" s="30">
        <f>Table2[[#This Row],[downtime_perc2]]*10000</f>
        <v>2.1493210163150502</v>
      </c>
      <c r="G14" s="27">
        <v>2.1493210163150503E-4</v>
      </c>
      <c r="H14" s="27">
        <v>0.99978506789836852</v>
      </c>
      <c r="I14" s="27">
        <f>Table2[[#This Row],[uptime_perc3]]*10000</f>
        <v>9997.8506789836847</v>
      </c>
      <c r="J14" s="25">
        <v>17724</v>
      </c>
      <c r="K14" s="22">
        <v>94942</v>
      </c>
      <c r="L14" s="30">
        <f>Table2[[#This Row],[ProblemaApplicativo_Perc_home2]]*10000</f>
        <v>0.31597240507662333</v>
      </c>
      <c r="M14" s="27">
        <v>3.1597240507662332E-5</v>
      </c>
      <c r="N14" s="22">
        <v>3</v>
      </c>
      <c r="O14" s="22">
        <v>3</v>
      </c>
      <c r="P14" s="22">
        <v>94945</v>
      </c>
      <c r="Q14" s="22">
        <v>5908</v>
      </c>
      <c r="R14" s="25">
        <v>5158</v>
      </c>
      <c r="S14" s="22">
        <v>10907</v>
      </c>
      <c r="T14" s="30">
        <f>Table2[[#This Row],[ProblemaApplicativo_Perc_bonifico2]]*10000</f>
        <v>1.833348611238427</v>
      </c>
      <c r="U14" s="24">
        <v>1.833348611238427E-4</v>
      </c>
      <c r="V14" s="22">
        <v>2</v>
      </c>
      <c r="W14" s="22">
        <v>2</v>
      </c>
      <c r="X14" s="22">
        <v>10909</v>
      </c>
      <c r="Y14" s="22">
        <v>2579</v>
      </c>
      <c r="Z14" s="25">
        <v>0</v>
      </c>
      <c r="AA14" s="22">
        <v>6435</v>
      </c>
      <c r="AB14" s="30">
        <f>Table2[[#This Row],[ProblemaApplicativo_Perc_miecarte2]]*10000</f>
        <v>0</v>
      </c>
      <c r="AC14" s="27">
        <v>0</v>
      </c>
      <c r="AD14" s="22">
        <v>0</v>
      </c>
      <c r="AE14" s="22">
        <v>0</v>
      </c>
      <c r="AF14" s="22">
        <v>6435</v>
      </c>
      <c r="AG14" s="22">
        <v>2006</v>
      </c>
      <c r="AH14" s="25">
        <v>0</v>
      </c>
      <c r="AI14" s="22">
        <v>13049</v>
      </c>
      <c r="AJ14" s="30">
        <f>Table2[[#This Row],[ProblemaApplicativo_Perc_mioconto2]]*10000</f>
        <v>0</v>
      </c>
      <c r="AK14" s="24">
        <v>0</v>
      </c>
      <c r="AL14" s="22">
        <v>0</v>
      </c>
      <c r="AM14" s="22">
        <v>0</v>
      </c>
      <c r="AN14" s="22">
        <v>13049</v>
      </c>
      <c r="AO14" s="22">
        <v>1653</v>
      </c>
    </row>
    <row r="15" spans="1:41" x14ac:dyDescent="0.25">
      <c r="A15" s="22"/>
      <c r="B15" s="22"/>
      <c r="C15" s="22"/>
      <c r="D15" s="23">
        <v>43722</v>
      </c>
      <c r="E15" s="22">
        <v>19232</v>
      </c>
      <c r="F15" s="30">
        <f>Table2[[#This Row],[downtime_perc2]]*10000</f>
        <v>1.0964912280701755</v>
      </c>
      <c r="G15" s="27">
        <v>1.0964912280701755E-4</v>
      </c>
      <c r="H15" s="27">
        <v>0.99989035087719302</v>
      </c>
      <c r="I15" s="27">
        <f>Table2[[#This Row],[uptime_perc3]]*10000</f>
        <v>9998.9035087719294</v>
      </c>
      <c r="J15" s="25">
        <v>19232</v>
      </c>
      <c r="K15" s="22">
        <v>36476</v>
      </c>
      <c r="L15" s="30">
        <f>Table2[[#This Row],[ProblemaApplicativo_Perc_home2]]*10000</f>
        <v>1.0964912280701755</v>
      </c>
      <c r="M15" s="27">
        <v>1.0964912280701755E-4</v>
      </c>
      <c r="N15" s="22">
        <v>4</v>
      </c>
      <c r="O15" s="22">
        <v>4</v>
      </c>
      <c r="P15" s="22">
        <v>36480</v>
      </c>
      <c r="Q15" s="22">
        <v>4808</v>
      </c>
      <c r="R15" s="25">
        <v>0</v>
      </c>
      <c r="S15" s="22">
        <v>4288</v>
      </c>
      <c r="T15" s="30">
        <f>Table2[[#This Row],[ProblemaApplicativo_Perc_bonifico2]]*10000</f>
        <v>0</v>
      </c>
      <c r="U15" s="24">
        <v>0</v>
      </c>
      <c r="V15" s="22">
        <v>0</v>
      </c>
      <c r="W15" s="22">
        <v>0</v>
      </c>
      <c r="X15" s="22">
        <v>4288</v>
      </c>
      <c r="Y15" s="22">
        <v>2247</v>
      </c>
      <c r="Z15" s="25">
        <v>0</v>
      </c>
      <c r="AA15" s="22">
        <v>3508</v>
      </c>
      <c r="AB15" s="30">
        <f>Table2[[#This Row],[ProblemaApplicativo_Perc_miecarte2]]*10000</f>
        <v>0</v>
      </c>
      <c r="AC15" s="27">
        <v>0</v>
      </c>
      <c r="AD15" s="22">
        <v>0</v>
      </c>
      <c r="AE15" s="22">
        <v>0</v>
      </c>
      <c r="AF15" s="22">
        <v>3508</v>
      </c>
      <c r="AG15" s="22">
        <v>1755</v>
      </c>
      <c r="AH15" s="25">
        <v>0</v>
      </c>
      <c r="AI15" s="22">
        <v>5563</v>
      </c>
      <c r="AJ15" s="30">
        <f>Table2[[#This Row],[ProblemaApplicativo_Perc_mioconto2]]*10000</f>
        <v>0</v>
      </c>
      <c r="AK15" s="24">
        <v>0</v>
      </c>
      <c r="AL15" s="22">
        <v>0</v>
      </c>
      <c r="AM15" s="22">
        <v>0</v>
      </c>
      <c r="AN15" s="22">
        <v>5563</v>
      </c>
      <c r="AO15" s="22">
        <v>1582</v>
      </c>
    </row>
    <row r="16" spans="1:41" x14ac:dyDescent="0.25">
      <c r="A16" s="22"/>
      <c r="B16" s="22"/>
      <c r="C16" s="22"/>
      <c r="D16" s="23">
        <v>43723</v>
      </c>
      <c r="E16" s="22">
        <v>30540</v>
      </c>
      <c r="F16" s="30">
        <f>Table2[[#This Row],[downtime_perc2]]*10000</f>
        <v>4.1105357799760052</v>
      </c>
      <c r="G16" s="27">
        <v>4.1105357799760056E-4</v>
      </c>
      <c r="H16" s="27">
        <v>0.99958894642200236</v>
      </c>
      <c r="I16" s="27">
        <f>Table2[[#This Row],[uptime_perc3]]*10000</f>
        <v>9995.889464220023</v>
      </c>
      <c r="J16" s="25">
        <v>28212</v>
      </c>
      <c r="K16" s="22">
        <v>31067</v>
      </c>
      <c r="L16" s="30">
        <f>Table2[[#This Row],[ProblemaApplicativo_Perc_home2]]*10000</f>
        <v>1.9309368261835034</v>
      </c>
      <c r="M16" s="27">
        <v>1.9309368261835033E-4</v>
      </c>
      <c r="N16" s="22">
        <v>6</v>
      </c>
      <c r="O16" s="22">
        <v>6</v>
      </c>
      <c r="P16" s="22">
        <v>31073</v>
      </c>
      <c r="Q16" s="22">
        <v>4702</v>
      </c>
      <c r="R16" s="25">
        <v>2328</v>
      </c>
      <c r="S16" s="22">
        <v>4587</v>
      </c>
      <c r="T16" s="30">
        <f>Table2[[#This Row],[ProblemaApplicativo_Perc_bonifico2]]*10000</f>
        <v>2.1795989537925022</v>
      </c>
      <c r="U16" s="24">
        <v>2.1795989537925023E-4</v>
      </c>
      <c r="V16" s="22">
        <v>1</v>
      </c>
      <c r="W16" s="22">
        <v>1</v>
      </c>
      <c r="X16" s="22">
        <v>4588</v>
      </c>
      <c r="Y16" s="22">
        <v>2328</v>
      </c>
      <c r="Z16" s="25">
        <v>0</v>
      </c>
      <c r="AA16" s="22">
        <v>3390</v>
      </c>
      <c r="AB16" s="30">
        <f>Table2[[#This Row],[ProblemaApplicativo_Perc_miecarte2]]*10000</f>
        <v>0</v>
      </c>
      <c r="AC16" s="27">
        <v>0</v>
      </c>
      <c r="AD16" s="22">
        <v>0</v>
      </c>
      <c r="AE16" s="22">
        <v>0</v>
      </c>
      <c r="AF16" s="22">
        <v>3390</v>
      </c>
      <c r="AG16" s="22">
        <v>1699</v>
      </c>
      <c r="AH16" s="25">
        <v>0</v>
      </c>
      <c r="AI16" s="22">
        <v>4944</v>
      </c>
      <c r="AJ16" s="30">
        <f>Table2[[#This Row],[ProblemaApplicativo_Perc_mioconto2]]*10000</f>
        <v>0</v>
      </c>
      <c r="AK16" s="24">
        <v>0</v>
      </c>
      <c r="AL16" s="22">
        <v>0</v>
      </c>
      <c r="AM16" s="22">
        <v>0</v>
      </c>
      <c r="AN16" s="22">
        <v>4944</v>
      </c>
      <c r="AO16" s="22">
        <v>1374</v>
      </c>
    </row>
    <row r="17" spans="1:41" x14ac:dyDescent="0.25">
      <c r="A17" s="22"/>
      <c r="B17" s="22"/>
      <c r="C17" s="22"/>
      <c r="D17" s="23">
        <v>43724</v>
      </c>
      <c r="E17" s="22">
        <v>3136271</v>
      </c>
      <c r="F17" s="30">
        <f>Table2[[#This Row],[downtime_perc2]]*10000</f>
        <v>31.50837517242385</v>
      </c>
      <c r="G17" s="27">
        <v>3.1508375172423849E-3</v>
      </c>
      <c r="H17" s="27">
        <v>0.99684916248275757</v>
      </c>
      <c r="I17" s="27">
        <f>Table2[[#This Row],[uptime_perc3]]*10000</f>
        <v>9968.4916248275749</v>
      </c>
      <c r="J17" s="25">
        <v>3131546</v>
      </c>
      <c r="K17" s="22">
        <v>91278</v>
      </c>
      <c r="L17" s="30">
        <f>Table2[[#This Row],[ProblemaApplicativo_Perc_home2]]*10000</f>
        <v>29.928346731911919</v>
      </c>
      <c r="M17" s="27">
        <v>2.9928346731911918E-3</v>
      </c>
      <c r="N17" s="22">
        <v>274</v>
      </c>
      <c r="O17" s="22">
        <v>274</v>
      </c>
      <c r="P17" s="22">
        <v>91552</v>
      </c>
      <c r="Q17" s="22">
        <v>11429</v>
      </c>
      <c r="R17" s="25">
        <v>0</v>
      </c>
      <c r="S17" s="22">
        <v>12769</v>
      </c>
      <c r="T17" s="30">
        <f>Table2[[#This Row],[ProblemaApplicativo_Perc_bonifico2]]*10000</f>
        <v>0</v>
      </c>
      <c r="U17" s="24">
        <v>0</v>
      </c>
      <c r="V17" s="22">
        <v>0</v>
      </c>
      <c r="W17" s="22">
        <v>0</v>
      </c>
      <c r="X17" s="22">
        <v>12769</v>
      </c>
      <c r="Y17" s="22">
        <v>4284</v>
      </c>
      <c r="Z17" s="25">
        <v>4725</v>
      </c>
      <c r="AA17" s="22">
        <v>6328</v>
      </c>
      <c r="AB17" s="30">
        <f>Table2[[#This Row],[ProblemaApplicativo_Perc_miecarte2]]*10000</f>
        <v>1.5800284405119291</v>
      </c>
      <c r="AC17" s="27">
        <v>1.5800284405119292E-4</v>
      </c>
      <c r="AD17" s="22">
        <v>1</v>
      </c>
      <c r="AE17" s="22">
        <v>1</v>
      </c>
      <c r="AF17" s="22">
        <v>6329</v>
      </c>
      <c r="AG17" s="22">
        <v>4725</v>
      </c>
      <c r="AH17" s="25">
        <v>0</v>
      </c>
      <c r="AI17" s="22">
        <v>13740</v>
      </c>
      <c r="AJ17" s="30">
        <f>Table2[[#This Row],[ProblemaApplicativo_Perc_mioconto2]]*10000</f>
        <v>0</v>
      </c>
      <c r="AK17" s="24">
        <v>0</v>
      </c>
      <c r="AL17" s="22">
        <v>0</v>
      </c>
      <c r="AM17" s="22">
        <v>0</v>
      </c>
      <c r="AN17" s="22">
        <v>13740</v>
      </c>
      <c r="AO17" s="22">
        <v>4000</v>
      </c>
    </row>
    <row r="18" spans="1:41" x14ac:dyDescent="0.25">
      <c r="A18" s="22"/>
      <c r="B18" s="22"/>
      <c r="C18" s="22"/>
      <c r="D18" s="23">
        <v>43725</v>
      </c>
      <c r="E18" s="22">
        <v>16250</v>
      </c>
      <c r="F18" s="30">
        <f>Table2[[#This Row],[downtime_perc2]]*10000</f>
        <v>3.5716774962144426</v>
      </c>
      <c r="G18" s="27">
        <v>3.5716774962144427E-4</v>
      </c>
      <c r="H18" s="27">
        <v>0.99964283225037853</v>
      </c>
      <c r="I18" s="27">
        <f>Table2[[#This Row],[uptime_perc3]]*10000</f>
        <v>9996.4283225037852</v>
      </c>
      <c r="J18" s="25">
        <v>12090</v>
      </c>
      <c r="K18" s="22">
        <v>79135</v>
      </c>
      <c r="L18" s="30">
        <f>Table2[[#This Row],[ProblemaApplicativo_Perc_home2]]*10000</f>
        <v>0.25272628479725034</v>
      </c>
      <c r="M18" s="27">
        <v>2.5272628479725034E-5</v>
      </c>
      <c r="N18" s="22">
        <v>2</v>
      </c>
      <c r="O18" s="22">
        <v>2</v>
      </c>
      <c r="P18" s="22">
        <v>79137</v>
      </c>
      <c r="Q18" s="22">
        <v>6045</v>
      </c>
      <c r="R18" s="25">
        <v>0</v>
      </c>
      <c r="S18" s="22">
        <v>11623</v>
      </c>
      <c r="T18" s="30">
        <f>Table2[[#This Row],[ProblemaApplicativo_Perc_bonifico2]]*10000</f>
        <v>0</v>
      </c>
      <c r="U18" s="24">
        <v>0</v>
      </c>
      <c r="V18" s="22">
        <v>0</v>
      </c>
      <c r="W18" s="22">
        <v>0</v>
      </c>
      <c r="X18" s="22">
        <v>11623</v>
      </c>
      <c r="Y18" s="22">
        <v>2436</v>
      </c>
      <c r="Z18" s="25">
        <v>4160</v>
      </c>
      <c r="AA18" s="22">
        <v>6024</v>
      </c>
      <c r="AB18" s="30">
        <f>Table2[[#This Row],[ProblemaApplicativo_Perc_miecarte2]]*10000</f>
        <v>3.3189512114171924</v>
      </c>
      <c r="AC18" s="27">
        <v>3.3189512114171923E-4</v>
      </c>
      <c r="AD18" s="22">
        <v>2</v>
      </c>
      <c r="AE18" s="22">
        <v>2</v>
      </c>
      <c r="AF18" s="22">
        <v>6026</v>
      </c>
      <c r="AG18" s="22">
        <v>2080</v>
      </c>
      <c r="AH18" s="25">
        <v>0</v>
      </c>
      <c r="AI18" s="22">
        <v>12148</v>
      </c>
      <c r="AJ18" s="30">
        <f>Table2[[#This Row],[ProblemaApplicativo_Perc_mioconto2]]*10000</f>
        <v>0</v>
      </c>
      <c r="AK18" s="24">
        <v>0</v>
      </c>
      <c r="AL18" s="22">
        <v>0</v>
      </c>
      <c r="AM18" s="22">
        <v>0</v>
      </c>
      <c r="AN18" s="22">
        <v>12148</v>
      </c>
      <c r="AO18" s="22">
        <v>1740</v>
      </c>
    </row>
    <row r="19" spans="1:41" x14ac:dyDescent="0.25">
      <c r="A19" s="22"/>
      <c r="B19" s="22"/>
      <c r="C19" s="22"/>
      <c r="D19" s="23">
        <v>43726</v>
      </c>
      <c r="E19" s="22">
        <v>66781</v>
      </c>
      <c r="F19" s="30">
        <f>Table2[[#This Row],[downtime_perc2]]*10000</f>
        <v>1.3917004048582995</v>
      </c>
      <c r="G19" s="27">
        <v>1.3917004048582995E-4</v>
      </c>
      <c r="H19" s="27">
        <v>0.9998608299595142</v>
      </c>
      <c r="I19" s="27">
        <f>Table2[[#This Row],[uptime_perc3]]*10000</f>
        <v>9998.6082995951419</v>
      </c>
      <c r="J19" s="25">
        <v>66781</v>
      </c>
      <c r="K19" s="22">
        <v>79029</v>
      </c>
      <c r="L19" s="30">
        <f>Table2[[#This Row],[ProblemaApplicativo_Perc_home2]]*10000</f>
        <v>1.3917004048582995</v>
      </c>
      <c r="M19" s="27">
        <v>1.3917004048582995E-4</v>
      </c>
      <c r="N19" s="22">
        <v>11</v>
      </c>
      <c r="O19" s="22">
        <v>11</v>
      </c>
      <c r="P19" s="22">
        <v>79040</v>
      </c>
      <c r="Q19" s="22">
        <v>6071</v>
      </c>
      <c r="R19" s="25">
        <v>0</v>
      </c>
      <c r="S19" s="22">
        <v>11373</v>
      </c>
      <c r="T19" s="30">
        <f>Table2[[#This Row],[ProblemaApplicativo_Perc_bonifico2]]*10000</f>
        <v>0</v>
      </c>
      <c r="U19" s="24">
        <v>0</v>
      </c>
      <c r="V19" s="22">
        <v>0</v>
      </c>
      <c r="W19" s="22">
        <v>0</v>
      </c>
      <c r="X19" s="22">
        <v>11373</v>
      </c>
      <c r="Y19" s="22">
        <v>2371</v>
      </c>
      <c r="Z19" s="25">
        <v>0</v>
      </c>
      <c r="AA19" s="22">
        <v>6387</v>
      </c>
      <c r="AB19" s="30">
        <f>Table2[[#This Row],[ProblemaApplicativo_Perc_miecarte2]]*10000</f>
        <v>0</v>
      </c>
      <c r="AC19" s="27">
        <v>0</v>
      </c>
      <c r="AD19" s="22">
        <v>0</v>
      </c>
      <c r="AE19" s="22">
        <v>0</v>
      </c>
      <c r="AF19" s="22">
        <v>6387</v>
      </c>
      <c r="AG19" s="22">
        <v>1906</v>
      </c>
      <c r="AH19" s="25">
        <v>0</v>
      </c>
      <c r="AI19" s="22">
        <v>11927</v>
      </c>
      <c r="AJ19" s="30">
        <f>Table2[[#This Row],[ProblemaApplicativo_Perc_mioconto2]]*10000</f>
        <v>0</v>
      </c>
      <c r="AK19" s="24">
        <v>0</v>
      </c>
      <c r="AL19" s="22">
        <v>0</v>
      </c>
      <c r="AM19" s="22">
        <v>0</v>
      </c>
      <c r="AN19" s="22">
        <v>11927</v>
      </c>
      <c r="AO19" s="22">
        <v>1646</v>
      </c>
    </row>
    <row r="20" spans="1:41" x14ac:dyDescent="0.25">
      <c r="A20" s="22"/>
      <c r="B20" s="22"/>
      <c r="C20" s="22"/>
      <c r="D20" s="23">
        <v>43727</v>
      </c>
      <c r="E20" s="22">
        <v>35365</v>
      </c>
      <c r="F20" s="30">
        <f>Table2[[#This Row],[downtime_perc2]]*10000</f>
        <v>1.7033825994760079</v>
      </c>
      <c r="G20" s="27">
        <v>1.7033825994760079E-4</v>
      </c>
      <c r="H20" s="27">
        <v>0.99982966174005239</v>
      </c>
      <c r="I20" s="27">
        <f>Table2[[#This Row],[uptime_perc3]]*10000</f>
        <v>9998.2966174005232</v>
      </c>
      <c r="J20" s="25">
        <v>33030</v>
      </c>
      <c r="K20" s="22">
        <v>75533</v>
      </c>
      <c r="L20" s="30">
        <f>Table2[[#This Row],[ProblemaApplicativo_Perc_home2]]*10000</f>
        <v>0.79429169038509906</v>
      </c>
      <c r="M20" s="27">
        <v>7.9429169038509903E-5</v>
      </c>
      <c r="N20" s="22">
        <v>6</v>
      </c>
      <c r="O20" s="22">
        <v>6</v>
      </c>
      <c r="P20" s="22">
        <v>75539</v>
      </c>
      <c r="Q20" s="22">
        <v>5505</v>
      </c>
      <c r="R20" s="25">
        <v>2335</v>
      </c>
      <c r="S20" s="22">
        <v>10999</v>
      </c>
      <c r="T20" s="30">
        <f>Table2[[#This Row],[ProblemaApplicativo_Perc_bonifico2]]*10000</f>
        <v>0.90909090909090906</v>
      </c>
      <c r="U20" s="24">
        <v>9.0909090909090904E-5</v>
      </c>
      <c r="V20" s="22">
        <v>1</v>
      </c>
      <c r="W20" s="22">
        <v>1</v>
      </c>
      <c r="X20" s="22">
        <v>11000</v>
      </c>
      <c r="Y20" s="22">
        <v>2335</v>
      </c>
      <c r="Z20" s="25">
        <v>0</v>
      </c>
      <c r="AA20" s="22">
        <v>5942</v>
      </c>
      <c r="AB20" s="30">
        <f>Table2[[#This Row],[ProblemaApplicativo_Perc_miecarte2]]*10000</f>
        <v>0</v>
      </c>
      <c r="AC20" s="27">
        <v>0</v>
      </c>
      <c r="AD20" s="22">
        <v>0</v>
      </c>
      <c r="AE20" s="22">
        <v>0</v>
      </c>
      <c r="AF20" s="22">
        <v>5942</v>
      </c>
      <c r="AG20" s="22">
        <v>1821</v>
      </c>
      <c r="AH20" s="25">
        <v>0</v>
      </c>
      <c r="AI20" s="22">
        <v>11367</v>
      </c>
      <c r="AJ20" s="30">
        <f>Table2[[#This Row],[ProblemaApplicativo_Perc_mioconto2]]*10000</f>
        <v>0</v>
      </c>
      <c r="AK20" s="24">
        <v>0</v>
      </c>
      <c r="AL20" s="22">
        <v>0</v>
      </c>
      <c r="AM20" s="22">
        <v>0</v>
      </c>
      <c r="AN20" s="22">
        <v>11367</v>
      </c>
      <c r="AO20" s="22">
        <v>1579</v>
      </c>
    </row>
    <row r="21" spans="1:41" x14ac:dyDescent="0.25">
      <c r="A21" s="22"/>
      <c r="B21" s="22"/>
      <c r="C21" s="22"/>
      <c r="D21" s="23">
        <v>43728</v>
      </c>
      <c r="E21" s="22">
        <v>5345</v>
      </c>
      <c r="F21" s="30">
        <f>Table2[[#This Row],[downtime_perc2]]*10000</f>
        <v>0.14507892293407615</v>
      </c>
      <c r="G21" s="27">
        <v>1.4507892293407614E-5</v>
      </c>
      <c r="H21" s="27">
        <v>0.9999854921077066</v>
      </c>
      <c r="I21" s="27">
        <f>Table2[[#This Row],[uptime_perc3]]*10000</f>
        <v>9999.8549210770652</v>
      </c>
      <c r="J21" s="25">
        <v>5345</v>
      </c>
      <c r="K21" s="22">
        <v>68927</v>
      </c>
      <c r="L21" s="30">
        <f>Table2[[#This Row],[ProblemaApplicativo_Perc_home2]]*10000</f>
        <v>0.14507892293407615</v>
      </c>
      <c r="M21" s="27">
        <v>1.4507892293407614E-5</v>
      </c>
      <c r="N21" s="22">
        <v>1</v>
      </c>
      <c r="O21" s="22">
        <v>1</v>
      </c>
      <c r="P21" s="22">
        <v>68928</v>
      </c>
      <c r="Q21" s="22">
        <v>5345</v>
      </c>
      <c r="R21" s="25">
        <v>0</v>
      </c>
      <c r="S21" s="22">
        <v>9346</v>
      </c>
      <c r="T21" s="30">
        <f>Table2[[#This Row],[ProblemaApplicativo_Perc_bonifico2]]*10000</f>
        <v>0</v>
      </c>
      <c r="U21" s="24">
        <v>0</v>
      </c>
      <c r="V21" s="22">
        <v>0</v>
      </c>
      <c r="W21" s="22">
        <v>0</v>
      </c>
      <c r="X21" s="22">
        <v>9346</v>
      </c>
      <c r="Y21" s="22">
        <v>2242</v>
      </c>
      <c r="Z21" s="25">
        <v>0</v>
      </c>
      <c r="AA21" s="22">
        <v>5599</v>
      </c>
      <c r="AB21" s="30">
        <f>Table2[[#This Row],[ProblemaApplicativo_Perc_miecarte2]]*10000</f>
        <v>0</v>
      </c>
      <c r="AC21" s="27">
        <v>0</v>
      </c>
      <c r="AD21" s="22">
        <v>0</v>
      </c>
      <c r="AE21" s="22">
        <v>0</v>
      </c>
      <c r="AF21" s="22">
        <v>5599</v>
      </c>
      <c r="AG21" s="22">
        <v>1689</v>
      </c>
      <c r="AH21" s="25">
        <v>0</v>
      </c>
      <c r="AI21" s="22">
        <v>10272</v>
      </c>
      <c r="AJ21" s="30">
        <f>Table2[[#This Row],[ProblemaApplicativo_Perc_mioconto2]]*10000</f>
        <v>0</v>
      </c>
      <c r="AK21" s="24">
        <v>0</v>
      </c>
      <c r="AL21" s="22">
        <v>0</v>
      </c>
      <c r="AM21" s="22">
        <v>0</v>
      </c>
      <c r="AN21" s="22">
        <v>10272</v>
      </c>
      <c r="AO21" s="22">
        <v>1483</v>
      </c>
    </row>
    <row r="22" spans="1:41" x14ac:dyDescent="0.25">
      <c r="A22" s="22"/>
      <c r="B22" s="22"/>
      <c r="C22" s="22"/>
      <c r="D22" s="23">
        <v>43729</v>
      </c>
      <c r="E22" s="22">
        <v>9306</v>
      </c>
      <c r="F22" s="30">
        <f>Table2[[#This Row],[downtime_perc2]]*10000</f>
        <v>0.62593890836254373</v>
      </c>
      <c r="G22" s="27">
        <v>6.2593890836254375E-5</v>
      </c>
      <c r="H22" s="27">
        <v>0.99993740610916371</v>
      </c>
      <c r="I22" s="27">
        <f>Table2[[#This Row],[uptime_perc3]]*10000</f>
        <v>9999.3740610916375</v>
      </c>
      <c r="J22" s="25">
        <v>9306</v>
      </c>
      <c r="K22" s="22">
        <v>31950</v>
      </c>
      <c r="L22" s="30">
        <f>Table2[[#This Row],[ProblemaApplicativo_Perc_home2]]*10000</f>
        <v>0.62593890836254373</v>
      </c>
      <c r="M22" s="27">
        <v>6.2593890836254375E-5</v>
      </c>
      <c r="N22" s="22">
        <v>2</v>
      </c>
      <c r="O22" s="22">
        <v>2</v>
      </c>
      <c r="P22" s="22">
        <v>31952</v>
      </c>
      <c r="Q22" s="22">
        <v>4653</v>
      </c>
      <c r="R22" s="25">
        <v>0</v>
      </c>
      <c r="S22" s="22">
        <v>3706</v>
      </c>
      <c r="T22" s="30">
        <f>Table2[[#This Row],[ProblemaApplicativo_Perc_bonifico2]]*10000</f>
        <v>0</v>
      </c>
      <c r="U22" s="24">
        <v>0</v>
      </c>
      <c r="V22" s="22">
        <v>0</v>
      </c>
      <c r="W22" s="22">
        <v>0</v>
      </c>
      <c r="X22" s="22">
        <v>3706</v>
      </c>
      <c r="Y22" s="22">
        <v>2203</v>
      </c>
      <c r="Z22" s="25">
        <v>0</v>
      </c>
      <c r="AA22" s="22">
        <v>3447</v>
      </c>
      <c r="AB22" s="30">
        <f>Table2[[#This Row],[ProblemaApplicativo_Perc_miecarte2]]*10000</f>
        <v>0</v>
      </c>
      <c r="AC22" s="27">
        <v>0</v>
      </c>
      <c r="AD22" s="22">
        <v>0</v>
      </c>
      <c r="AE22" s="22">
        <v>0</v>
      </c>
      <c r="AF22" s="22">
        <v>3447</v>
      </c>
      <c r="AG22" s="22">
        <v>1609</v>
      </c>
      <c r="AH22" s="25">
        <v>0</v>
      </c>
      <c r="AI22" s="22">
        <v>4643</v>
      </c>
      <c r="AJ22" s="30">
        <f>Table2[[#This Row],[ProblemaApplicativo_Perc_mioconto2]]*10000</f>
        <v>0</v>
      </c>
      <c r="AK22" s="24">
        <v>0</v>
      </c>
      <c r="AL22" s="22">
        <v>0</v>
      </c>
      <c r="AM22" s="22">
        <v>0</v>
      </c>
      <c r="AN22" s="22">
        <v>4643</v>
      </c>
      <c r="AO22" s="22">
        <v>1368</v>
      </c>
    </row>
    <row r="23" spans="1:41" x14ac:dyDescent="0.25">
      <c r="A23" s="22"/>
      <c r="B23" s="22"/>
      <c r="C23" s="22"/>
      <c r="D23" s="23">
        <v>43730</v>
      </c>
      <c r="E23" s="22">
        <v>18728</v>
      </c>
      <c r="F23" s="30">
        <f>Table2[[#This Row],[downtime_perc2]]*10000</f>
        <v>1.3316909145387357</v>
      </c>
      <c r="G23" s="27">
        <v>1.3316909145387357E-4</v>
      </c>
      <c r="H23" s="27">
        <v>0.99986683090854611</v>
      </c>
      <c r="I23" s="27">
        <f>Table2[[#This Row],[uptime_perc3]]*10000</f>
        <v>9998.6683090854604</v>
      </c>
      <c r="J23" s="25">
        <v>18728</v>
      </c>
      <c r="K23" s="22">
        <v>30033</v>
      </c>
      <c r="L23" s="30">
        <f>Table2[[#This Row],[ProblemaApplicativo_Perc_home2]]*10000</f>
        <v>1.3316909145387357</v>
      </c>
      <c r="M23" s="27">
        <v>1.3316909145387357E-4</v>
      </c>
      <c r="N23" s="22">
        <v>4</v>
      </c>
      <c r="O23" s="22">
        <v>4</v>
      </c>
      <c r="P23" s="22">
        <v>30037</v>
      </c>
      <c r="Q23" s="22">
        <v>4682</v>
      </c>
      <c r="R23" s="25">
        <v>0</v>
      </c>
      <c r="S23" s="22">
        <v>4336</v>
      </c>
      <c r="T23" s="30">
        <f>Table2[[#This Row],[ProblemaApplicativo_Perc_bonifico2]]*10000</f>
        <v>0</v>
      </c>
      <c r="U23" s="24">
        <v>0</v>
      </c>
      <c r="V23" s="22">
        <v>0</v>
      </c>
      <c r="W23" s="22">
        <v>0</v>
      </c>
      <c r="X23" s="22">
        <v>4336</v>
      </c>
      <c r="Y23" s="22">
        <v>2317</v>
      </c>
      <c r="Z23" s="25">
        <v>0</v>
      </c>
      <c r="AA23" s="22">
        <v>3560</v>
      </c>
      <c r="AB23" s="30">
        <f>Table2[[#This Row],[ProblemaApplicativo_Perc_miecarte2]]*10000</f>
        <v>0</v>
      </c>
      <c r="AC23" s="27">
        <v>0</v>
      </c>
      <c r="AD23" s="22">
        <v>0</v>
      </c>
      <c r="AE23" s="22">
        <v>0</v>
      </c>
      <c r="AF23" s="22">
        <v>3560</v>
      </c>
      <c r="AG23" s="22">
        <v>1738</v>
      </c>
      <c r="AH23" s="25">
        <v>0</v>
      </c>
      <c r="AI23" s="22">
        <v>4715</v>
      </c>
      <c r="AJ23" s="30">
        <f>Table2[[#This Row],[ProblemaApplicativo_Perc_mioconto2]]*10000</f>
        <v>0</v>
      </c>
      <c r="AK23" s="24">
        <v>0</v>
      </c>
      <c r="AL23" s="22">
        <v>0</v>
      </c>
      <c r="AM23" s="22">
        <v>0</v>
      </c>
      <c r="AN23" s="22">
        <v>4715</v>
      </c>
      <c r="AO23" s="22">
        <v>1355</v>
      </c>
    </row>
    <row r="24" spans="1:41" x14ac:dyDescent="0.25">
      <c r="A24" s="22"/>
      <c r="B24" s="22"/>
      <c r="C24" s="22"/>
      <c r="D24" s="23">
        <v>43731</v>
      </c>
      <c r="E24" s="22">
        <v>33838</v>
      </c>
      <c r="F24" s="30">
        <f>Table2[[#This Row],[downtime_perc2]]*10000</f>
        <v>2.0648582465045178</v>
      </c>
      <c r="G24" s="27">
        <v>2.0648582465045178E-4</v>
      </c>
      <c r="H24" s="27">
        <v>0.99979351417534956</v>
      </c>
      <c r="I24" s="27">
        <f>Table2[[#This Row],[uptime_perc3]]*10000</f>
        <v>9997.9351417534963</v>
      </c>
      <c r="J24" s="25">
        <v>28900</v>
      </c>
      <c r="K24" s="22">
        <v>92607</v>
      </c>
      <c r="L24" s="30">
        <f>Table2[[#This Row],[ProblemaApplicativo_Perc_home2]]*10000</f>
        <v>0.53988683971839502</v>
      </c>
      <c r="M24" s="27">
        <v>5.3988683971839505E-5</v>
      </c>
      <c r="N24" s="22">
        <v>5</v>
      </c>
      <c r="O24" s="22">
        <v>5</v>
      </c>
      <c r="P24" s="22">
        <v>92612</v>
      </c>
      <c r="Q24" s="22">
        <v>5780</v>
      </c>
      <c r="R24" s="25">
        <v>4938</v>
      </c>
      <c r="S24" s="22">
        <v>13113</v>
      </c>
      <c r="T24" s="30">
        <f>Table2[[#This Row],[ProblemaApplicativo_Perc_bonifico2]]*10000</f>
        <v>1.5249714067861229</v>
      </c>
      <c r="U24" s="24">
        <v>1.5249714067861229E-4</v>
      </c>
      <c r="V24" s="22">
        <v>2</v>
      </c>
      <c r="W24" s="22">
        <v>2</v>
      </c>
      <c r="X24" s="22">
        <v>13115</v>
      </c>
      <c r="Y24" s="22">
        <v>2469</v>
      </c>
      <c r="Z24" s="25">
        <v>0</v>
      </c>
      <c r="AA24" s="22">
        <v>7066</v>
      </c>
      <c r="AB24" s="30">
        <f>Table2[[#This Row],[ProblemaApplicativo_Perc_miecarte2]]*10000</f>
        <v>0</v>
      </c>
      <c r="AC24" s="27">
        <v>0</v>
      </c>
      <c r="AD24" s="22">
        <v>0</v>
      </c>
      <c r="AE24" s="22">
        <v>0</v>
      </c>
      <c r="AF24" s="22">
        <v>7066</v>
      </c>
      <c r="AG24" s="22">
        <v>2009</v>
      </c>
      <c r="AH24" s="25">
        <v>0</v>
      </c>
      <c r="AI24" s="22">
        <v>14017</v>
      </c>
      <c r="AJ24" s="30">
        <f>Table2[[#This Row],[ProblemaApplicativo_Perc_mioconto2]]*10000</f>
        <v>0</v>
      </c>
      <c r="AK24" s="24">
        <v>0</v>
      </c>
      <c r="AL24" s="22">
        <v>0</v>
      </c>
      <c r="AM24" s="22">
        <v>0</v>
      </c>
      <c r="AN24" s="22">
        <v>14017</v>
      </c>
      <c r="AO24" s="22">
        <v>1719</v>
      </c>
    </row>
    <row r="25" spans="1:41" x14ac:dyDescent="0.25">
      <c r="A25" s="22"/>
      <c r="B25" s="22"/>
      <c r="C25" s="22"/>
      <c r="D25" s="23">
        <v>43732</v>
      </c>
      <c r="E25" s="22">
        <v>7629</v>
      </c>
      <c r="F25" s="30">
        <f>Table2[[#This Row],[downtime_perc2]]*10000</f>
        <v>1.0059556361149917</v>
      </c>
      <c r="G25" s="27">
        <v>1.0059556361149917E-4</v>
      </c>
      <c r="H25" s="27">
        <v>0.99989940443638847</v>
      </c>
      <c r="I25" s="27">
        <f>Table2[[#This Row],[uptime_perc3]]*10000</f>
        <v>9998.9940443638843</v>
      </c>
      <c r="J25" s="25">
        <v>5282</v>
      </c>
      <c r="K25" s="22">
        <v>79472</v>
      </c>
      <c r="L25" s="30">
        <f>Table2[[#This Row],[ProblemaApplicativo_Perc_home2]]*10000</f>
        <v>0.1258288978646836</v>
      </c>
      <c r="M25" s="27">
        <v>1.258288978646836E-5</v>
      </c>
      <c r="N25" s="22">
        <v>1</v>
      </c>
      <c r="O25" s="22">
        <v>1</v>
      </c>
      <c r="P25" s="22">
        <v>79473</v>
      </c>
      <c r="Q25" s="22">
        <v>5282</v>
      </c>
      <c r="R25" s="25">
        <v>2347</v>
      </c>
      <c r="S25" s="22">
        <v>11361</v>
      </c>
      <c r="T25" s="30">
        <f>Table2[[#This Row],[ProblemaApplicativo_Perc_bonifico2]]*10000</f>
        <v>0.88012673825030807</v>
      </c>
      <c r="U25" s="24">
        <v>8.8012673825030804E-5</v>
      </c>
      <c r="V25" s="22">
        <v>1</v>
      </c>
      <c r="W25" s="22">
        <v>1</v>
      </c>
      <c r="X25" s="22">
        <v>11362</v>
      </c>
      <c r="Y25" s="22">
        <v>2347</v>
      </c>
      <c r="Z25" s="25">
        <v>0</v>
      </c>
      <c r="AA25" s="22">
        <v>6205</v>
      </c>
      <c r="AB25" s="30">
        <f>Table2[[#This Row],[ProblemaApplicativo_Perc_miecarte2]]*10000</f>
        <v>0</v>
      </c>
      <c r="AC25" s="27">
        <v>0</v>
      </c>
      <c r="AD25" s="22">
        <v>0</v>
      </c>
      <c r="AE25" s="22">
        <v>0</v>
      </c>
      <c r="AF25" s="22">
        <v>6205</v>
      </c>
      <c r="AG25" s="22">
        <v>1803</v>
      </c>
      <c r="AH25" s="25">
        <v>0</v>
      </c>
      <c r="AI25" s="22">
        <v>11977</v>
      </c>
      <c r="AJ25" s="30">
        <f>Table2[[#This Row],[ProblemaApplicativo_Perc_mioconto2]]*10000</f>
        <v>0</v>
      </c>
      <c r="AK25" s="24">
        <v>0</v>
      </c>
      <c r="AL25" s="22">
        <v>0</v>
      </c>
      <c r="AM25" s="22">
        <v>0</v>
      </c>
      <c r="AN25" s="22">
        <v>11977</v>
      </c>
      <c r="AO25" s="22">
        <v>1562</v>
      </c>
    </row>
    <row r="26" spans="1:41" x14ac:dyDescent="0.25">
      <c r="A26" s="22"/>
      <c r="B26" s="22"/>
      <c r="C26" s="22"/>
      <c r="D26" s="23">
        <v>43733</v>
      </c>
      <c r="E26" s="22">
        <v>53110</v>
      </c>
      <c r="F26" s="30">
        <f>Table2[[#This Row],[downtime_perc2]]*10000</f>
        <v>1.265038140899948</v>
      </c>
      <c r="G26" s="27">
        <v>1.265038140899948E-4</v>
      </c>
      <c r="H26" s="27">
        <v>0.99987349618591004</v>
      </c>
      <c r="I26" s="27">
        <f>Table2[[#This Row],[uptime_perc3]]*10000</f>
        <v>9998.7349618590997</v>
      </c>
      <c r="J26" s="25">
        <v>53110</v>
      </c>
      <c r="K26" s="22">
        <v>79039</v>
      </c>
      <c r="L26" s="30">
        <f>Table2[[#This Row],[ProblemaApplicativo_Perc_home2]]*10000</f>
        <v>1.265038140899948</v>
      </c>
      <c r="M26" s="27">
        <v>1.265038140899948E-4</v>
      </c>
      <c r="N26" s="22">
        <v>10</v>
      </c>
      <c r="O26" s="22">
        <v>10</v>
      </c>
      <c r="P26" s="22">
        <v>79049</v>
      </c>
      <c r="Q26" s="22">
        <v>5311</v>
      </c>
      <c r="R26" s="25">
        <v>0</v>
      </c>
      <c r="S26" s="22">
        <v>11557</v>
      </c>
      <c r="T26" s="30">
        <f>Table2[[#This Row],[ProblemaApplicativo_Perc_bonifico2]]*10000</f>
        <v>0</v>
      </c>
      <c r="U26" s="24">
        <v>0</v>
      </c>
      <c r="V26" s="22">
        <v>0</v>
      </c>
      <c r="W26" s="22">
        <v>0</v>
      </c>
      <c r="X26" s="22">
        <v>11557</v>
      </c>
      <c r="Y26" s="22">
        <v>2338</v>
      </c>
      <c r="Z26" s="25">
        <v>0</v>
      </c>
      <c r="AA26" s="22">
        <v>6297</v>
      </c>
      <c r="AB26" s="30">
        <f>Table2[[#This Row],[ProblemaApplicativo_Perc_miecarte2]]*10000</f>
        <v>0</v>
      </c>
      <c r="AC26" s="27">
        <v>0</v>
      </c>
      <c r="AD26" s="22">
        <v>0</v>
      </c>
      <c r="AE26" s="22">
        <v>0</v>
      </c>
      <c r="AF26" s="22">
        <v>6297</v>
      </c>
      <c r="AG26" s="22">
        <v>1899</v>
      </c>
      <c r="AH26" s="25">
        <v>0</v>
      </c>
      <c r="AI26" s="22">
        <v>11872</v>
      </c>
      <c r="AJ26" s="30">
        <f>Table2[[#This Row],[ProblemaApplicativo_Perc_mioconto2]]*10000</f>
        <v>0</v>
      </c>
      <c r="AK26" s="24">
        <v>0</v>
      </c>
      <c r="AL26" s="22">
        <v>0</v>
      </c>
      <c r="AM26" s="22">
        <v>0</v>
      </c>
      <c r="AN26" s="22">
        <v>11872</v>
      </c>
      <c r="AO26" s="22">
        <v>1604</v>
      </c>
    </row>
    <row r="27" spans="1:41" x14ac:dyDescent="0.25">
      <c r="A27" s="22"/>
      <c r="B27" s="22"/>
      <c r="C27" s="22"/>
      <c r="D27" s="23">
        <v>43734</v>
      </c>
      <c r="E27" s="22">
        <v>38694</v>
      </c>
      <c r="F27" s="30">
        <f>Table2[[#This Row],[downtime_perc2]]*10000</f>
        <v>3.3449597580271084</v>
      </c>
      <c r="G27" s="27">
        <v>3.3449597580271085E-4</v>
      </c>
      <c r="H27" s="27">
        <v>0.99966550402419729</v>
      </c>
      <c r="I27" s="27">
        <f>Table2[[#This Row],[uptime_perc3]]*10000</f>
        <v>9996.6550402419725</v>
      </c>
      <c r="J27" s="25">
        <v>31746</v>
      </c>
      <c r="K27" s="22">
        <v>79705</v>
      </c>
      <c r="L27" s="30">
        <f>Table2[[#This Row],[ProblemaApplicativo_Perc_home2]]*10000</f>
        <v>0.75271919810314769</v>
      </c>
      <c r="M27" s="27">
        <v>7.5271919810314766E-5</v>
      </c>
      <c r="N27" s="22">
        <v>6</v>
      </c>
      <c r="O27" s="22">
        <v>6</v>
      </c>
      <c r="P27" s="22">
        <v>79711</v>
      </c>
      <c r="Q27" s="22">
        <v>5291</v>
      </c>
      <c r="R27" s="25">
        <v>6948</v>
      </c>
      <c r="S27" s="22">
        <v>11570</v>
      </c>
      <c r="T27" s="30">
        <f>Table2[[#This Row],[ProblemaApplicativo_Perc_bonifico2]]*10000</f>
        <v>2.5922405599239613</v>
      </c>
      <c r="U27" s="24">
        <v>2.5922405599239611E-4</v>
      </c>
      <c r="V27" s="22">
        <v>3</v>
      </c>
      <c r="W27" s="22">
        <v>3</v>
      </c>
      <c r="X27" s="22">
        <v>11573</v>
      </c>
      <c r="Y27" s="22">
        <v>2316</v>
      </c>
      <c r="Z27" s="25">
        <v>0</v>
      </c>
      <c r="AA27" s="22">
        <v>6115</v>
      </c>
      <c r="AB27" s="30">
        <f>Table2[[#This Row],[ProblemaApplicativo_Perc_miecarte2]]*10000</f>
        <v>0</v>
      </c>
      <c r="AC27" s="27">
        <v>0</v>
      </c>
      <c r="AD27" s="22">
        <v>0</v>
      </c>
      <c r="AE27" s="22">
        <v>0</v>
      </c>
      <c r="AF27" s="22">
        <v>6115</v>
      </c>
      <c r="AG27" s="22">
        <v>1771</v>
      </c>
      <c r="AH27" s="25">
        <v>0</v>
      </c>
      <c r="AI27" s="22">
        <v>11960</v>
      </c>
      <c r="AJ27" s="30">
        <f>Table2[[#This Row],[ProblemaApplicativo_Perc_mioconto2]]*10000</f>
        <v>0</v>
      </c>
      <c r="AK27" s="24">
        <v>0</v>
      </c>
      <c r="AL27" s="22">
        <v>0</v>
      </c>
      <c r="AM27" s="22">
        <v>0</v>
      </c>
      <c r="AN27" s="22">
        <v>11960</v>
      </c>
      <c r="AO27" s="22">
        <v>1528</v>
      </c>
    </row>
    <row r="28" spans="1:41" x14ac:dyDescent="0.25">
      <c r="A28" s="22"/>
      <c r="B28" s="22"/>
      <c r="C28" s="22"/>
      <c r="D28" s="23">
        <v>43735</v>
      </c>
      <c r="E28" s="22">
        <v>16204</v>
      </c>
      <c r="F28" s="30">
        <f>Table2[[#This Row],[downtime_perc2]]*10000</f>
        <v>1.9361980742798515</v>
      </c>
      <c r="G28" s="27">
        <v>1.9361980742798514E-4</v>
      </c>
      <c r="H28" s="27">
        <v>0.99980638019257206</v>
      </c>
      <c r="I28" s="27">
        <f>Table2[[#This Row],[uptime_perc3]]*10000</f>
        <v>9998.0638019257203</v>
      </c>
      <c r="J28" s="25">
        <v>11184</v>
      </c>
      <c r="K28" s="22">
        <v>82059</v>
      </c>
      <c r="L28" s="30">
        <f>Table2[[#This Row],[ProblemaApplicativo_Perc_home2]]*10000</f>
        <v>0.24372113427815892</v>
      </c>
      <c r="M28" s="27">
        <v>2.4372113427815893E-5</v>
      </c>
      <c r="N28" s="22">
        <v>2</v>
      </c>
      <c r="O28" s="22">
        <v>2</v>
      </c>
      <c r="P28" s="22">
        <v>82061</v>
      </c>
      <c r="Q28" s="22">
        <v>5592</v>
      </c>
      <c r="R28" s="25">
        <v>5020</v>
      </c>
      <c r="S28" s="22">
        <v>11815</v>
      </c>
      <c r="T28" s="30">
        <f>Table2[[#This Row],[ProblemaApplicativo_Perc_bonifico2]]*10000</f>
        <v>1.6924769400016924</v>
      </c>
      <c r="U28" s="24">
        <v>1.6924769400016924E-4</v>
      </c>
      <c r="V28" s="22">
        <v>2</v>
      </c>
      <c r="W28" s="22">
        <v>2</v>
      </c>
      <c r="X28" s="22">
        <v>11817</v>
      </c>
      <c r="Y28" s="22">
        <v>2510</v>
      </c>
      <c r="Z28" s="25">
        <v>0</v>
      </c>
      <c r="AA28" s="22">
        <v>6039</v>
      </c>
      <c r="AB28" s="30">
        <f>Table2[[#This Row],[ProblemaApplicativo_Perc_miecarte2]]*10000</f>
        <v>0</v>
      </c>
      <c r="AC28" s="27">
        <v>0</v>
      </c>
      <c r="AD28" s="22">
        <v>0</v>
      </c>
      <c r="AE28" s="22">
        <v>0</v>
      </c>
      <c r="AF28" s="22">
        <v>6039</v>
      </c>
      <c r="AG28" s="22">
        <v>1896</v>
      </c>
      <c r="AH28" s="25">
        <v>0</v>
      </c>
      <c r="AI28" s="22">
        <v>12199</v>
      </c>
      <c r="AJ28" s="30">
        <f>Table2[[#This Row],[ProblemaApplicativo_Perc_mioconto2]]*10000</f>
        <v>0</v>
      </c>
      <c r="AK28" s="24">
        <v>0</v>
      </c>
      <c r="AL28" s="22">
        <v>0</v>
      </c>
      <c r="AM28" s="22">
        <v>0</v>
      </c>
      <c r="AN28" s="22">
        <v>12199</v>
      </c>
      <c r="AO28" s="22">
        <v>1653</v>
      </c>
    </row>
    <row r="29" spans="1:41" x14ac:dyDescent="0.25">
      <c r="A29" s="22"/>
      <c r="B29" s="22"/>
      <c r="C29" s="22"/>
      <c r="D29" s="23">
        <v>43736</v>
      </c>
      <c r="E29" s="22">
        <v>14229</v>
      </c>
      <c r="F29" s="30">
        <f>Table2[[#This Row],[downtime_perc2]]*10000</f>
        <v>0.80927974103048284</v>
      </c>
      <c r="G29" s="27">
        <v>8.0927974103048284E-5</v>
      </c>
      <c r="H29" s="27">
        <v>0.99991907202589692</v>
      </c>
      <c r="I29" s="27">
        <f>Table2[[#This Row],[uptime_perc3]]*10000</f>
        <v>9999.19072025897</v>
      </c>
      <c r="J29" s="25">
        <v>14229</v>
      </c>
      <c r="K29" s="22">
        <v>37067</v>
      </c>
      <c r="L29" s="30">
        <f>Table2[[#This Row],[ProblemaApplicativo_Perc_home2]]*10000</f>
        <v>0.80927974103048284</v>
      </c>
      <c r="M29" s="27">
        <v>8.0927974103048284E-5</v>
      </c>
      <c r="N29" s="22">
        <v>3</v>
      </c>
      <c r="O29" s="22">
        <v>3</v>
      </c>
      <c r="P29" s="22">
        <v>37070</v>
      </c>
      <c r="Q29" s="22">
        <v>4743</v>
      </c>
      <c r="R29" s="25">
        <v>0</v>
      </c>
      <c r="S29" s="22">
        <v>4847</v>
      </c>
      <c r="T29" s="30">
        <f>Table2[[#This Row],[ProblemaApplicativo_Perc_bonifico2]]*10000</f>
        <v>0</v>
      </c>
      <c r="U29" s="24">
        <v>0</v>
      </c>
      <c r="V29" s="22">
        <v>0</v>
      </c>
      <c r="W29" s="22">
        <v>0</v>
      </c>
      <c r="X29" s="22">
        <v>4847</v>
      </c>
      <c r="Y29" s="22">
        <v>2252</v>
      </c>
      <c r="Z29" s="25">
        <v>0</v>
      </c>
      <c r="AA29" s="22">
        <v>3567</v>
      </c>
      <c r="AB29" s="30">
        <f>Table2[[#This Row],[ProblemaApplicativo_Perc_miecarte2]]*10000</f>
        <v>0</v>
      </c>
      <c r="AC29" s="27">
        <v>0</v>
      </c>
      <c r="AD29" s="22">
        <v>0</v>
      </c>
      <c r="AE29" s="22">
        <v>0</v>
      </c>
      <c r="AF29" s="22">
        <v>3567</v>
      </c>
      <c r="AG29" s="22">
        <v>1729</v>
      </c>
      <c r="AH29" s="25">
        <v>0</v>
      </c>
      <c r="AI29" s="22">
        <v>5568</v>
      </c>
      <c r="AJ29" s="30">
        <f>Table2[[#This Row],[ProblemaApplicativo_Perc_mioconto2]]*10000</f>
        <v>0</v>
      </c>
      <c r="AK29" s="24">
        <v>0</v>
      </c>
      <c r="AL29" s="22">
        <v>0</v>
      </c>
      <c r="AM29" s="22">
        <v>0</v>
      </c>
      <c r="AN29" s="22">
        <v>5568</v>
      </c>
      <c r="AO29" s="22">
        <v>1370</v>
      </c>
    </row>
    <row r="30" spans="1:41" x14ac:dyDescent="0.25">
      <c r="A30" s="22"/>
      <c r="B30" s="22"/>
      <c r="C30" s="22"/>
      <c r="D30" s="23">
        <v>43737</v>
      </c>
      <c r="E30" s="22">
        <v>54676</v>
      </c>
      <c r="F30" s="30">
        <f>Table2[[#This Row],[downtime_perc2]]*10000</f>
        <v>15.782038945661816</v>
      </c>
      <c r="G30" s="27">
        <v>1.5782038945661816E-3</v>
      </c>
      <c r="H30" s="27">
        <v>0.9984217961054338</v>
      </c>
      <c r="I30" s="27">
        <f>Table2[[#This Row],[uptime_perc3]]*10000</f>
        <v>9984.2179610543371</v>
      </c>
      <c r="J30" s="25">
        <v>42642</v>
      </c>
      <c r="K30" s="22">
        <v>34245</v>
      </c>
      <c r="L30" s="30">
        <f>Table2[[#This Row],[ProblemaApplicativo_Perc_home2]]*10000</f>
        <v>2.627430373095113</v>
      </c>
      <c r="M30" s="27">
        <v>2.6274303730951129E-4</v>
      </c>
      <c r="N30" s="22">
        <v>9</v>
      </c>
      <c r="O30" s="22">
        <v>9</v>
      </c>
      <c r="P30" s="22">
        <v>34254</v>
      </c>
      <c r="Q30" s="22">
        <v>4738</v>
      </c>
      <c r="R30" s="25">
        <v>7149</v>
      </c>
      <c r="S30" s="22">
        <v>5450</v>
      </c>
      <c r="T30" s="30">
        <f>Table2[[#This Row],[ProblemaApplicativo_Perc_bonifico2]]*10000</f>
        <v>5.501558774986246</v>
      </c>
      <c r="U30" s="24">
        <v>5.5015587749862463E-4</v>
      </c>
      <c r="V30" s="22">
        <v>3</v>
      </c>
      <c r="W30" s="22">
        <v>3</v>
      </c>
      <c r="X30" s="22">
        <v>5453</v>
      </c>
      <c r="Y30" s="22">
        <v>2383</v>
      </c>
      <c r="Z30" s="25">
        <v>3458</v>
      </c>
      <c r="AA30" s="22">
        <v>3495</v>
      </c>
      <c r="AB30" s="30">
        <f>Table2[[#This Row],[ProblemaApplicativo_Perc_miecarte2]]*10000</f>
        <v>5.7191878753217047</v>
      </c>
      <c r="AC30" s="27">
        <v>5.7191878753217048E-4</v>
      </c>
      <c r="AD30" s="22">
        <v>2</v>
      </c>
      <c r="AE30" s="22">
        <v>2</v>
      </c>
      <c r="AF30" s="22">
        <v>3497</v>
      </c>
      <c r="AG30" s="22">
        <v>1729</v>
      </c>
      <c r="AH30" s="25">
        <v>1427</v>
      </c>
      <c r="AI30" s="22">
        <v>5170</v>
      </c>
      <c r="AJ30" s="30">
        <f>Table2[[#This Row],[ProblemaApplicativo_Perc_mioconto2]]*10000</f>
        <v>1.9338619222587505</v>
      </c>
      <c r="AK30" s="24">
        <v>1.9338619222587506E-4</v>
      </c>
      <c r="AL30" s="22">
        <v>1</v>
      </c>
      <c r="AM30" s="22">
        <v>1</v>
      </c>
      <c r="AN30" s="22">
        <v>5171</v>
      </c>
      <c r="AO30" s="22">
        <v>1427</v>
      </c>
    </row>
    <row r="31" spans="1:41" x14ac:dyDescent="0.25">
      <c r="A31" s="22"/>
      <c r="B31" s="22"/>
      <c r="C31" s="22"/>
      <c r="D31" s="23">
        <v>43738</v>
      </c>
      <c r="E31" s="22">
        <v>311679</v>
      </c>
      <c r="F31" s="30">
        <f>Table2[[#This Row],[downtime_perc2]]*10000</f>
        <v>4.4340389156878777</v>
      </c>
      <c r="G31" s="27">
        <v>4.4340389156878775E-4</v>
      </c>
      <c r="H31" s="27">
        <v>0.99955659610843117</v>
      </c>
      <c r="I31" s="27">
        <f>Table2[[#This Row],[uptime_perc3]]*10000</f>
        <v>9995.5659610843122</v>
      </c>
      <c r="J31" s="25">
        <v>302304</v>
      </c>
      <c r="K31" s="22">
        <v>117571</v>
      </c>
      <c r="L31" s="30">
        <f>Table2[[#This Row],[ProblemaApplicativo_Perc_home2]]*10000</f>
        <v>2.7210190216235981</v>
      </c>
      <c r="M31" s="27">
        <v>2.7210190216235981E-4</v>
      </c>
      <c r="N31" s="22">
        <v>32</v>
      </c>
      <c r="O31" s="22">
        <v>32</v>
      </c>
      <c r="P31" s="22">
        <v>117603</v>
      </c>
      <c r="Q31" s="22">
        <v>9447</v>
      </c>
      <c r="R31" s="25">
        <v>6478</v>
      </c>
      <c r="S31" s="22">
        <v>17415</v>
      </c>
      <c r="T31" s="30">
        <f>Table2[[#This Row],[ProblemaApplicativo_Perc_bonifico2]]*10000</f>
        <v>1.1483033817534594</v>
      </c>
      <c r="U31" s="24">
        <v>1.1483033817534593E-4</v>
      </c>
      <c r="V31" s="22">
        <v>2</v>
      </c>
      <c r="W31" s="22">
        <v>2</v>
      </c>
      <c r="X31" s="22">
        <v>17417</v>
      </c>
      <c r="Y31" s="22">
        <v>3239</v>
      </c>
      <c r="Z31" s="25">
        <v>0</v>
      </c>
      <c r="AA31" s="22">
        <v>9059</v>
      </c>
      <c r="AB31" s="30">
        <f>Table2[[#This Row],[ProblemaApplicativo_Perc_miecarte2]]*10000</f>
        <v>0</v>
      </c>
      <c r="AC31" s="27">
        <v>0</v>
      </c>
      <c r="AD31" s="22">
        <v>0</v>
      </c>
      <c r="AE31" s="22">
        <v>0</v>
      </c>
      <c r="AF31" s="22">
        <v>9059</v>
      </c>
      <c r="AG31" s="22">
        <v>3530</v>
      </c>
      <c r="AH31" s="25">
        <v>2897</v>
      </c>
      <c r="AI31" s="22">
        <v>17707</v>
      </c>
      <c r="AJ31" s="30">
        <f>Table2[[#This Row],[ProblemaApplicativo_Perc_mioconto2]]*10000</f>
        <v>0.56471651231081998</v>
      </c>
      <c r="AK31" s="24">
        <v>5.6471651231081995E-5</v>
      </c>
      <c r="AL31" s="22">
        <v>1</v>
      </c>
      <c r="AM31" s="22">
        <v>1</v>
      </c>
      <c r="AN31" s="22">
        <v>17708</v>
      </c>
      <c r="AO31" s="22">
        <v>2897</v>
      </c>
    </row>
    <row r="32" spans="1:41" x14ac:dyDescent="0.25">
      <c r="A32" s="22"/>
      <c r="B32" s="22"/>
      <c r="C32" s="22"/>
      <c r="D32" s="23">
        <v>43739</v>
      </c>
      <c r="E32" s="22">
        <v>120371</v>
      </c>
      <c r="F32" s="30">
        <f>Table2[[#This Row],[downtime_perc2]]*10000</f>
        <v>2.8099153301049231</v>
      </c>
      <c r="G32" s="27">
        <v>2.8099153301049232E-4</v>
      </c>
      <c r="H32" s="27">
        <v>0.99971900846698947</v>
      </c>
      <c r="I32" s="27">
        <f>Table2[[#This Row],[uptime_perc3]]*10000</f>
        <v>9997.1900846698954</v>
      </c>
      <c r="J32" s="25">
        <v>114240</v>
      </c>
      <c r="K32" s="22">
        <v>109180</v>
      </c>
      <c r="L32" s="30">
        <f>Table2[[#This Row],[ProblemaApplicativo_Perc_home2]]*10000</f>
        <v>1.2821217283000899</v>
      </c>
      <c r="M32" s="27">
        <v>1.2821217283000898E-4</v>
      </c>
      <c r="N32" s="22">
        <v>14</v>
      </c>
      <c r="O32" s="22">
        <v>14</v>
      </c>
      <c r="P32" s="22">
        <v>109194</v>
      </c>
      <c r="Q32" s="22">
        <v>8160</v>
      </c>
      <c r="R32" s="25">
        <v>2985</v>
      </c>
      <c r="S32" s="22">
        <v>18553</v>
      </c>
      <c r="T32" s="30">
        <f>Table2[[#This Row],[ProblemaApplicativo_Perc_bonifico2]]*10000</f>
        <v>0.53896733857928214</v>
      </c>
      <c r="U32" s="24">
        <v>5.3896733857928209E-5</v>
      </c>
      <c r="V32" s="22">
        <v>1</v>
      </c>
      <c r="W32" s="22">
        <v>1</v>
      </c>
      <c r="X32" s="22">
        <v>18554</v>
      </c>
      <c r="Y32" s="22">
        <v>2985</v>
      </c>
      <c r="Z32" s="25">
        <v>3146</v>
      </c>
      <c r="AA32" s="22">
        <v>10112</v>
      </c>
      <c r="AB32" s="30">
        <f>Table2[[#This Row],[ProblemaApplicativo_Perc_miecarte2]]*10000</f>
        <v>0.98882626322555134</v>
      </c>
      <c r="AC32" s="27">
        <v>9.8882626322555132E-5</v>
      </c>
      <c r="AD32" s="22">
        <v>1</v>
      </c>
      <c r="AE32" s="22">
        <v>1</v>
      </c>
      <c r="AF32" s="22">
        <v>10113</v>
      </c>
      <c r="AG32" s="22">
        <v>3146</v>
      </c>
      <c r="AH32" s="25">
        <v>0</v>
      </c>
      <c r="AI32" s="22">
        <v>17119</v>
      </c>
      <c r="AJ32" s="30">
        <f>Table2[[#This Row],[ProblemaApplicativo_Perc_mioconto2]]*10000</f>
        <v>0</v>
      </c>
      <c r="AK32" s="24">
        <v>0</v>
      </c>
      <c r="AL32" s="22">
        <v>0</v>
      </c>
      <c r="AM32" s="22">
        <v>0</v>
      </c>
      <c r="AN32" s="22">
        <v>17119</v>
      </c>
      <c r="AO32" s="22">
        <v>2715</v>
      </c>
    </row>
    <row r="33" spans="1:41" x14ac:dyDescent="0.25">
      <c r="A33" s="22"/>
      <c r="B33" s="22"/>
      <c r="C33" s="22"/>
      <c r="D33" s="23">
        <v>43740</v>
      </c>
      <c r="E33" s="22">
        <v>29171</v>
      </c>
      <c r="F33" s="30">
        <f>Table2[[#This Row],[downtime_perc2]]*10000</f>
        <v>1.043594106611109</v>
      </c>
      <c r="G33" s="27">
        <v>1.0435941066111089E-4</v>
      </c>
      <c r="H33" s="27">
        <v>0.99989564058933889</v>
      </c>
      <c r="I33" s="27">
        <f>Table2[[#This Row],[uptime_perc3]]*10000</f>
        <v>9998.9564058933884</v>
      </c>
      <c r="J33" s="25">
        <v>26700</v>
      </c>
      <c r="K33" s="22">
        <v>89810</v>
      </c>
      <c r="L33" s="30">
        <f>Table2[[#This Row],[ProblemaApplicativo_Perc_home2]]*10000</f>
        <v>0.44536486516578705</v>
      </c>
      <c r="M33" s="27">
        <v>4.4536486516578708E-5</v>
      </c>
      <c r="N33" s="22">
        <v>4</v>
      </c>
      <c r="O33" s="22">
        <v>4</v>
      </c>
      <c r="P33" s="22">
        <v>89814</v>
      </c>
      <c r="Q33" s="22">
        <v>6675</v>
      </c>
      <c r="R33" s="25">
        <v>2471</v>
      </c>
      <c r="S33" s="22">
        <v>16715</v>
      </c>
      <c r="T33" s="30">
        <f>Table2[[#This Row],[ProblemaApplicativo_Perc_bonifico2]]*10000</f>
        <v>0.59822924144532186</v>
      </c>
      <c r="U33" s="24">
        <v>5.9822924144532185E-5</v>
      </c>
      <c r="V33" s="22">
        <v>1</v>
      </c>
      <c r="W33" s="22">
        <v>1</v>
      </c>
      <c r="X33" s="22">
        <v>16716</v>
      </c>
      <c r="Y33" s="22">
        <v>2471</v>
      </c>
      <c r="Z33" s="25">
        <v>0</v>
      </c>
      <c r="AA33" s="22">
        <v>7718</v>
      </c>
      <c r="AB33" s="30">
        <f>Table2[[#This Row],[ProblemaApplicativo_Perc_miecarte2]]*10000</f>
        <v>0</v>
      </c>
      <c r="AC33" s="27">
        <v>0</v>
      </c>
      <c r="AD33" s="22">
        <v>0</v>
      </c>
      <c r="AE33" s="22">
        <v>0</v>
      </c>
      <c r="AF33" s="22">
        <v>7718</v>
      </c>
      <c r="AG33" s="22">
        <v>2059</v>
      </c>
      <c r="AH33" s="25">
        <v>0</v>
      </c>
      <c r="AI33" s="22">
        <v>14074</v>
      </c>
      <c r="AJ33" s="30">
        <f>Table2[[#This Row],[ProblemaApplicativo_Perc_mioconto2]]*10000</f>
        <v>0</v>
      </c>
      <c r="AK33" s="24">
        <v>0</v>
      </c>
      <c r="AL33" s="22">
        <v>0</v>
      </c>
      <c r="AM33" s="22">
        <v>0</v>
      </c>
      <c r="AN33" s="22">
        <v>14074</v>
      </c>
      <c r="AO33" s="22">
        <v>1811</v>
      </c>
    </row>
    <row r="34" spans="1:41" x14ac:dyDescent="0.25">
      <c r="A34" s="22"/>
      <c r="B34" s="22"/>
      <c r="C34" s="22"/>
      <c r="D34" s="23">
        <v>43741</v>
      </c>
      <c r="E34" s="22">
        <v>24860</v>
      </c>
      <c r="F34" s="30">
        <f>Table2[[#This Row],[downtime_perc2]]*10000</f>
        <v>0.48001344037633054</v>
      </c>
      <c r="G34" s="27">
        <v>4.8001344037633055E-5</v>
      </c>
      <c r="H34" s="27">
        <v>0.9999519986559624</v>
      </c>
      <c r="I34" s="27">
        <f>Table2[[#This Row],[uptime_perc3]]*10000</f>
        <v>9999.5199865596242</v>
      </c>
      <c r="J34" s="25">
        <v>24860</v>
      </c>
      <c r="K34" s="22">
        <v>83327</v>
      </c>
      <c r="L34" s="30">
        <f>Table2[[#This Row],[ProblemaApplicativo_Perc_home2]]*10000</f>
        <v>0.48001344037633054</v>
      </c>
      <c r="M34" s="27">
        <v>4.8001344037633055E-5</v>
      </c>
      <c r="N34" s="22">
        <v>4</v>
      </c>
      <c r="O34" s="22">
        <v>4</v>
      </c>
      <c r="P34" s="22">
        <v>83331</v>
      </c>
      <c r="Q34" s="22">
        <v>6215</v>
      </c>
      <c r="R34" s="25">
        <v>0</v>
      </c>
      <c r="S34" s="22">
        <v>15420</v>
      </c>
      <c r="T34" s="30">
        <f>Table2[[#This Row],[ProblemaApplicativo_Perc_bonifico2]]*10000</f>
        <v>0</v>
      </c>
      <c r="U34" s="24">
        <v>0</v>
      </c>
      <c r="V34" s="22">
        <v>0</v>
      </c>
      <c r="W34" s="22">
        <v>0</v>
      </c>
      <c r="X34" s="22">
        <v>15420</v>
      </c>
      <c r="Y34" s="22">
        <v>2374</v>
      </c>
      <c r="Z34" s="25">
        <v>0</v>
      </c>
      <c r="AA34" s="22">
        <v>7098</v>
      </c>
      <c r="AB34" s="30">
        <f>Table2[[#This Row],[ProblemaApplicativo_Perc_miecarte2]]*10000</f>
        <v>0</v>
      </c>
      <c r="AC34" s="27">
        <v>0</v>
      </c>
      <c r="AD34" s="22">
        <v>0</v>
      </c>
      <c r="AE34" s="22">
        <v>0</v>
      </c>
      <c r="AF34" s="22">
        <v>7098</v>
      </c>
      <c r="AG34" s="22">
        <v>1917</v>
      </c>
      <c r="AH34" s="25">
        <v>0</v>
      </c>
      <c r="AI34" s="22">
        <v>13106</v>
      </c>
      <c r="AJ34" s="30">
        <f>Table2[[#This Row],[ProblemaApplicativo_Perc_mioconto2]]*10000</f>
        <v>0</v>
      </c>
      <c r="AK34" s="24">
        <v>0</v>
      </c>
      <c r="AL34" s="22">
        <v>0</v>
      </c>
      <c r="AM34" s="22">
        <v>0</v>
      </c>
      <c r="AN34" s="22">
        <v>13106</v>
      </c>
      <c r="AO34" s="22">
        <v>1736</v>
      </c>
    </row>
    <row r="35" spans="1:41" x14ac:dyDescent="0.25">
      <c r="A35" s="22"/>
      <c r="B35" s="22"/>
      <c r="C35" s="22"/>
      <c r="D35" s="23">
        <v>43742</v>
      </c>
      <c r="E35" s="22">
        <v>422739</v>
      </c>
      <c r="F35" s="30">
        <f>Table2[[#This Row],[downtime_perc2]]*10000</f>
        <v>6.9680698446530309</v>
      </c>
      <c r="G35" s="27">
        <v>6.9680698446530312E-4</v>
      </c>
      <c r="H35" s="27">
        <v>0.99930319301553472</v>
      </c>
      <c r="I35" s="27">
        <f>Table2[[#This Row],[uptime_perc3]]*10000</f>
        <v>9993.0319301553463</v>
      </c>
      <c r="J35" s="25">
        <v>422739</v>
      </c>
      <c r="K35" s="22">
        <v>73140</v>
      </c>
      <c r="L35" s="30">
        <f>Table2[[#This Row],[ProblemaApplicativo_Perc_home2]]*10000</f>
        <v>6.9680698446530309</v>
      </c>
      <c r="M35" s="27">
        <v>6.9680698446530312E-4</v>
      </c>
      <c r="N35" s="22">
        <v>51</v>
      </c>
      <c r="O35" s="22">
        <v>51</v>
      </c>
      <c r="P35" s="22">
        <v>73191</v>
      </c>
      <c r="Q35" s="22">
        <v>8289</v>
      </c>
      <c r="R35" s="25">
        <v>0</v>
      </c>
      <c r="S35" s="22">
        <v>12484</v>
      </c>
      <c r="T35" s="30">
        <f>Table2[[#This Row],[ProblemaApplicativo_Perc_bonifico2]]*10000</f>
        <v>0</v>
      </c>
      <c r="U35" s="24">
        <v>0</v>
      </c>
      <c r="V35" s="22">
        <v>0</v>
      </c>
      <c r="W35" s="22">
        <v>0</v>
      </c>
      <c r="X35" s="22">
        <v>12484</v>
      </c>
      <c r="Y35" s="22">
        <v>2464</v>
      </c>
      <c r="Z35" s="25">
        <v>0</v>
      </c>
      <c r="AA35" s="22">
        <v>6319</v>
      </c>
      <c r="AB35" s="30">
        <f>Table2[[#This Row],[ProblemaApplicativo_Perc_miecarte2]]*10000</f>
        <v>0</v>
      </c>
      <c r="AC35" s="27">
        <v>0</v>
      </c>
      <c r="AD35" s="22">
        <v>0</v>
      </c>
      <c r="AE35" s="22">
        <v>0</v>
      </c>
      <c r="AF35" s="22">
        <v>6319</v>
      </c>
      <c r="AG35" s="22">
        <v>2011</v>
      </c>
      <c r="AH35" s="25">
        <v>0</v>
      </c>
      <c r="AI35" s="22">
        <v>11501</v>
      </c>
      <c r="AJ35" s="30">
        <f>Table2[[#This Row],[ProblemaApplicativo_Perc_mioconto2]]*10000</f>
        <v>0</v>
      </c>
      <c r="AK35" s="24">
        <v>0</v>
      </c>
      <c r="AL35" s="22">
        <v>0</v>
      </c>
      <c r="AM35" s="22">
        <v>0</v>
      </c>
      <c r="AN35" s="22">
        <v>11501</v>
      </c>
      <c r="AO35" s="22">
        <v>1690</v>
      </c>
    </row>
    <row r="36" spans="1:41" x14ac:dyDescent="0.25">
      <c r="A36" s="22"/>
      <c r="B36" s="22"/>
      <c r="C36" s="22"/>
      <c r="D36" s="23">
        <v>43743</v>
      </c>
      <c r="E36" s="22">
        <v>29385</v>
      </c>
      <c r="F36" s="30">
        <f>Table2[[#This Row],[downtime_perc2]]*10000</f>
        <v>4.9663520957794312</v>
      </c>
      <c r="G36" s="27">
        <v>4.9663520957794315E-4</v>
      </c>
      <c r="H36" s="27">
        <v>0.99950336479042201</v>
      </c>
      <c r="I36" s="27">
        <f>Table2[[#This Row],[uptime_perc3]]*10000</f>
        <v>9995.0336479042198</v>
      </c>
      <c r="J36" s="25">
        <v>25965</v>
      </c>
      <c r="K36" s="22">
        <v>35200</v>
      </c>
      <c r="L36" s="30">
        <f>Table2[[#This Row],[ProblemaApplicativo_Perc_home2]]*10000</f>
        <v>1.42025280499929</v>
      </c>
      <c r="M36" s="27">
        <v>1.42025280499929E-4</v>
      </c>
      <c r="N36" s="22">
        <v>5</v>
      </c>
      <c r="O36" s="22">
        <v>5</v>
      </c>
      <c r="P36" s="22">
        <v>35205</v>
      </c>
      <c r="Q36" s="22">
        <v>5193</v>
      </c>
      <c r="R36" s="25">
        <v>0</v>
      </c>
      <c r="S36" s="22">
        <v>5465</v>
      </c>
      <c r="T36" s="30">
        <f>Table2[[#This Row],[ProblemaApplicativo_Perc_bonifico2]]*10000</f>
        <v>0</v>
      </c>
      <c r="U36" s="24">
        <v>0</v>
      </c>
      <c r="V36" s="22">
        <v>0</v>
      </c>
      <c r="W36" s="22">
        <v>0</v>
      </c>
      <c r="X36" s="22">
        <v>5465</v>
      </c>
      <c r="Y36" s="22">
        <v>2372</v>
      </c>
      <c r="Z36" s="25">
        <v>0</v>
      </c>
      <c r="AA36" s="22">
        <v>3581</v>
      </c>
      <c r="AB36" s="30">
        <f>Table2[[#This Row],[ProblemaApplicativo_Perc_miecarte2]]*10000</f>
        <v>0</v>
      </c>
      <c r="AC36" s="27">
        <v>0</v>
      </c>
      <c r="AD36" s="22">
        <v>0</v>
      </c>
      <c r="AE36" s="22">
        <v>0</v>
      </c>
      <c r="AF36" s="22">
        <v>3581</v>
      </c>
      <c r="AG36" s="22">
        <v>1626</v>
      </c>
      <c r="AH36" s="25">
        <v>3420</v>
      </c>
      <c r="AI36" s="22">
        <v>5638</v>
      </c>
      <c r="AJ36" s="30">
        <f>Table2[[#This Row],[ProblemaApplicativo_Perc_mioconto2]]*10000</f>
        <v>3.5460992907801421</v>
      </c>
      <c r="AK36" s="24">
        <v>3.5460992907801421E-4</v>
      </c>
      <c r="AL36" s="22">
        <v>2</v>
      </c>
      <c r="AM36" s="22">
        <v>2</v>
      </c>
      <c r="AN36" s="22">
        <v>5640</v>
      </c>
      <c r="AO36" s="22">
        <v>1710</v>
      </c>
    </row>
    <row r="37" spans="1:41" x14ac:dyDescent="0.25">
      <c r="A37" s="22"/>
      <c r="B37" s="22"/>
      <c r="C37" s="22"/>
      <c r="D37" s="23">
        <v>43744</v>
      </c>
      <c r="E37" s="22">
        <v>34888</v>
      </c>
      <c r="F37" s="30">
        <f>Table2[[#This Row],[downtime_perc2]]*10000</f>
        <v>2.3771521716983055</v>
      </c>
      <c r="G37" s="27">
        <v>2.3771521716983054E-4</v>
      </c>
      <c r="H37" s="27">
        <v>0.99976228478283014</v>
      </c>
      <c r="I37" s="27">
        <f>Table2[[#This Row],[uptime_perc3]]*10000</f>
        <v>9997.622847828301</v>
      </c>
      <c r="J37" s="25">
        <v>34888</v>
      </c>
      <c r="K37" s="22">
        <v>29440</v>
      </c>
      <c r="L37" s="30">
        <f>Table2[[#This Row],[ProblemaApplicativo_Perc_home2]]*10000</f>
        <v>2.3771521716983055</v>
      </c>
      <c r="M37" s="27">
        <v>2.3771521716983054E-4</v>
      </c>
      <c r="N37" s="22">
        <v>7</v>
      </c>
      <c r="O37" s="22">
        <v>7</v>
      </c>
      <c r="P37" s="22">
        <v>29447</v>
      </c>
      <c r="Q37" s="22">
        <v>4984</v>
      </c>
      <c r="R37" s="25">
        <v>0</v>
      </c>
      <c r="S37" s="22">
        <v>5430</v>
      </c>
      <c r="T37" s="30">
        <f>Table2[[#This Row],[ProblemaApplicativo_Perc_bonifico2]]*10000</f>
        <v>0</v>
      </c>
      <c r="U37" s="24">
        <v>0</v>
      </c>
      <c r="V37" s="22">
        <v>0</v>
      </c>
      <c r="W37" s="22">
        <v>0</v>
      </c>
      <c r="X37" s="22">
        <v>5430</v>
      </c>
      <c r="Y37" s="22">
        <v>2299</v>
      </c>
      <c r="Z37" s="25">
        <v>0</v>
      </c>
      <c r="AA37" s="22">
        <v>3460</v>
      </c>
      <c r="AB37" s="30">
        <f>Table2[[#This Row],[ProblemaApplicativo_Perc_miecarte2]]*10000</f>
        <v>0</v>
      </c>
      <c r="AC37" s="27">
        <v>0</v>
      </c>
      <c r="AD37" s="22">
        <v>0</v>
      </c>
      <c r="AE37" s="22">
        <v>0</v>
      </c>
      <c r="AF37" s="22">
        <v>3460</v>
      </c>
      <c r="AG37" s="22">
        <v>1640</v>
      </c>
      <c r="AH37" s="25">
        <v>0</v>
      </c>
      <c r="AI37" s="22">
        <v>5118</v>
      </c>
      <c r="AJ37" s="30">
        <f>Table2[[#This Row],[ProblemaApplicativo_Perc_mioconto2]]*10000</f>
        <v>0</v>
      </c>
      <c r="AK37" s="24">
        <v>0</v>
      </c>
      <c r="AL37" s="22">
        <v>0</v>
      </c>
      <c r="AM37" s="22">
        <v>0</v>
      </c>
      <c r="AN37" s="22">
        <v>5118</v>
      </c>
      <c r="AO37" s="22">
        <v>1375</v>
      </c>
    </row>
    <row r="38" spans="1:41" x14ac:dyDescent="0.25">
      <c r="A38" s="22"/>
      <c r="B38" s="22"/>
      <c r="C38" s="22"/>
      <c r="D38" s="23">
        <v>43745</v>
      </c>
      <c r="E38" s="22">
        <v>24804</v>
      </c>
      <c r="F38" s="30">
        <f>Table2[[#This Row],[downtime_perc2]]*10000</f>
        <v>0.42215913288514106</v>
      </c>
      <c r="G38" s="27">
        <v>4.2215913288514105E-5</v>
      </c>
      <c r="H38" s="27">
        <v>0.99995778408671143</v>
      </c>
      <c r="I38" s="27">
        <f>Table2[[#This Row],[uptime_perc3]]*10000</f>
        <v>9999.577840867114</v>
      </c>
      <c r="J38" s="25">
        <v>24804</v>
      </c>
      <c r="K38" s="22">
        <v>94747</v>
      </c>
      <c r="L38" s="30">
        <f>Table2[[#This Row],[ProblemaApplicativo_Perc_home2]]*10000</f>
        <v>0.42215913288514106</v>
      </c>
      <c r="M38" s="27">
        <v>4.2215913288514105E-5</v>
      </c>
      <c r="N38" s="22">
        <v>4</v>
      </c>
      <c r="O38" s="22">
        <v>4</v>
      </c>
      <c r="P38" s="22">
        <v>94751</v>
      </c>
      <c r="Q38" s="22">
        <v>6201</v>
      </c>
      <c r="R38" s="25">
        <v>0</v>
      </c>
      <c r="S38" s="22">
        <v>16940</v>
      </c>
      <c r="T38" s="30">
        <f>Table2[[#This Row],[ProblemaApplicativo_Perc_bonifico2]]*10000</f>
        <v>0</v>
      </c>
      <c r="U38" s="24">
        <v>0</v>
      </c>
      <c r="V38" s="22">
        <v>0</v>
      </c>
      <c r="W38" s="22">
        <v>0</v>
      </c>
      <c r="X38" s="22">
        <v>16940</v>
      </c>
      <c r="Y38" s="22">
        <v>2362</v>
      </c>
      <c r="Z38" s="25">
        <v>0</v>
      </c>
      <c r="AA38" s="22">
        <v>7994</v>
      </c>
      <c r="AB38" s="30">
        <f>Table2[[#This Row],[ProblemaApplicativo_Perc_miecarte2]]*10000</f>
        <v>0</v>
      </c>
      <c r="AC38" s="27">
        <v>0</v>
      </c>
      <c r="AD38" s="22">
        <v>0</v>
      </c>
      <c r="AE38" s="22">
        <v>0</v>
      </c>
      <c r="AF38" s="22">
        <v>7994</v>
      </c>
      <c r="AG38" s="22">
        <v>1911</v>
      </c>
      <c r="AH38" s="25">
        <v>0</v>
      </c>
      <c r="AI38" s="22">
        <v>15131</v>
      </c>
      <c r="AJ38" s="30">
        <f>Table2[[#This Row],[ProblemaApplicativo_Perc_mioconto2]]*10000</f>
        <v>0</v>
      </c>
      <c r="AK38" s="24">
        <v>0</v>
      </c>
      <c r="AL38" s="22">
        <v>0</v>
      </c>
      <c r="AM38" s="22">
        <v>0</v>
      </c>
      <c r="AN38" s="22">
        <v>15131</v>
      </c>
      <c r="AO38" s="22">
        <v>1639</v>
      </c>
    </row>
    <row r="39" spans="1:41" x14ac:dyDescent="0.25">
      <c r="A39" s="22"/>
      <c r="B39" s="22"/>
      <c r="C39" s="22"/>
      <c r="D39" s="23">
        <v>43746</v>
      </c>
      <c r="E39" s="22">
        <v>31059</v>
      </c>
      <c r="F39" s="30">
        <f>Table2[[#This Row],[downtime_perc2]]*10000</f>
        <v>2.0066051582503839</v>
      </c>
      <c r="G39" s="27">
        <v>2.0066051582503838E-4</v>
      </c>
      <c r="H39" s="27">
        <v>0.99979933948417499</v>
      </c>
      <c r="I39" s="27">
        <f>Table2[[#This Row],[uptime_perc3]]*10000</f>
        <v>9997.9933948417493</v>
      </c>
      <c r="J39" s="25">
        <v>29295</v>
      </c>
      <c r="K39" s="22">
        <v>84889</v>
      </c>
      <c r="L39" s="30">
        <f>Table2[[#This Row],[ProblemaApplicativo_Perc_home2]]*10000</f>
        <v>0.58896977407119466</v>
      </c>
      <c r="M39" s="27">
        <v>5.8896977407119467E-5</v>
      </c>
      <c r="N39" s="22">
        <v>5</v>
      </c>
      <c r="O39" s="22">
        <v>5</v>
      </c>
      <c r="P39" s="22">
        <v>84894</v>
      </c>
      <c r="Q39" s="22">
        <v>5859</v>
      </c>
      <c r="R39" s="25">
        <v>0</v>
      </c>
      <c r="S39" s="22">
        <v>14658</v>
      </c>
      <c r="T39" s="30">
        <f>Table2[[#This Row],[ProblemaApplicativo_Perc_bonifico2]]*10000</f>
        <v>0</v>
      </c>
      <c r="U39" s="24">
        <v>0</v>
      </c>
      <c r="V39" s="22">
        <v>0</v>
      </c>
      <c r="W39" s="22">
        <v>0</v>
      </c>
      <c r="X39" s="22">
        <v>14658</v>
      </c>
      <c r="Y39" s="22">
        <v>2356</v>
      </c>
      <c r="Z39" s="25">
        <v>1764</v>
      </c>
      <c r="AA39" s="22">
        <v>7053</v>
      </c>
      <c r="AB39" s="30">
        <f>Table2[[#This Row],[ProblemaApplicativo_Perc_miecarte2]]*10000</f>
        <v>1.4176353841791891</v>
      </c>
      <c r="AC39" s="27">
        <v>1.4176353841791891E-4</v>
      </c>
      <c r="AD39" s="22">
        <v>1</v>
      </c>
      <c r="AE39" s="22">
        <v>1</v>
      </c>
      <c r="AF39" s="22">
        <v>7054</v>
      </c>
      <c r="AG39" s="22">
        <v>1764</v>
      </c>
      <c r="AH39" s="25">
        <v>0</v>
      </c>
      <c r="AI39" s="22">
        <v>14098</v>
      </c>
      <c r="AJ39" s="30">
        <f>Table2[[#This Row],[ProblemaApplicativo_Perc_mioconto2]]*10000</f>
        <v>0</v>
      </c>
      <c r="AK39" s="24">
        <v>0</v>
      </c>
      <c r="AL39" s="22">
        <v>0</v>
      </c>
      <c r="AM39" s="22">
        <v>0</v>
      </c>
      <c r="AN39" s="22">
        <v>14098</v>
      </c>
      <c r="AO39" s="22">
        <v>1535</v>
      </c>
    </row>
    <row r="40" spans="1:41" x14ac:dyDescent="0.25">
      <c r="A40" s="22"/>
      <c r="B40" s="22"/>
      <c r="C40" s="22"/>
      <c r="D40" s="23">
        <v>43747</v>
      </c>
      <c r="E40" s="22">
        <v>19216</v>
      </c>
      <c r="F40" s="30">
        <f>Table2[[#This Row],[downtime_perc2]]*10000</f>
        <v>1.0662633096327905</v>
      </c>
      <c r="G40" s="27">
        <v>1.0662633096327905E-4</v>
      </c>
      <c r="H40" s="27">
        <v>0.99989337366903674</v>
      </c>
      <c r="I40" s="27">
        <f>Table2[[#This Row],[uptime_perc3]]*10000</f>
        <v>9998.9337366903674</v>
      </c>
      <c r="J40" s="25">
        <v>16917</v>
      </c>
      <c r="K40" s="22">
        <v>81489</v>
      </c>
      <c r="L40" s="30">
        <f>Table2[[#This Row],[ProblemaApplicativo_Perc_home2]]*10000</f>
        <v>0.3681342953909586</v>
      </c>
      <c r="M40" s="27">
        <v>3.6813429539095862E-5</v>
      </c>
      <c r="N40" s="22">
        <v>3</v>
      </c>
      <c r="O40" s="22">
        <v>3</v>
      </c>
      <c r="P40" s="22">
        <v>81492</v>
      </c>
      <c r="Q40" s="22">
        <v>5639</v>
      </c>
      <c r="R40" s="25">
        <v>2299</v>
      </c>
      <c r="S40" s="22">
        <v>14323</v>
      </c>
      <c r="T40" s="30">
        <f>Table2[[#This Row],[ProblemaApplicativo_Perc_bonifico2]]*10000</f>
        <v>0.69812901424183182</v>
      </c>
      <c r="U40" s="24">
        <v>6.9812901424183183E-5</v>
      </c>
      <c r="V40" s="22">
        <v>1</v>
      </c>
      <c r="W40" s="22">
        <v>1</v>
      </c>
      <c r="X40" s="22">
        <v>14324</v>
      </c>
      <c r="Y40" s="22">
        <v>2299</v>
      </c>
      <c r="Z40" s="25">
        <v>0</v>
      </c>
      <c r="AA40" s="22">
        <v>6533</v>
      </c>
      <c r="AB40" s="30">
        <f>Table2[[#This Row],[ProblemaApplicativo_Perc_miecarte2]]*10000</f>
        <v>0</v>
      </c>
      <c r="AC40" s="27">
        <v>0</v>
      </c>
      <c r="AD40" s="22">
        <v>0</v>
      </c>
      <c r="AE40" s="22">
        <v>0</v>
      </c>
      <c r="AF40" s="22">
        <v>6533</v>
      </c>
      <c r="AG40" s="22">
        <v>1711</v>
      </c>
      <c r="AH40" s="25">
        <v>0</v>
      </c>
      <c r="AI40" s="22">
        <v>13116</v>
      </c>
      <c r="AJ40" s="30">
        <f>Table2[[#This Row],[ProblemaApplicativo_Perc_mioconto2]]*10000</f>
        <v>0</v>
      </c>
      <c r="AK40" s="24">
        <v>0</v>
      </c>
      <c r="AL40" s="22">
        <v>0</v>
      </c>
      <c r="AM40" s="22">
        <v>0</v>
      </c>
      <c r="AN40" s="22">
        <v>13116</v>
      </c>
      <c r="AO40" s="22">
        <v>1510</v>
      </c>
    </row>
    <row r="41" spans="1:41" x14ac:dyDescent="0.25">
      <c r="A41" s="22"/>
      <c r="B41" s="22"/>
      <c r="C41" s="22"/>
      <c r="D41" s="23">
        <v>43748</v>
      </c>
      <c r="E41" s="22">
        <v>83177</v>
      </c>
      <c r="F41" s="30">
        <f>Table2[[#This Row],[downtime_perc2]]*10000</f>
        <v>3.6638545626694961</v>
      </c>
      <c r="G41" s="27">
        <v>3.6638545626694962E-4</v>
      </c>
      <c r="H41" s="27">
        <v>0.99963361454373301</v>
      </c>
      <c r="I41" s="27">
        <f>Table2[[#This Row],[uptime_perc3]]*10000</f>
        <v>9996.3361454373298</v>
      </c>
      <c r="J41" s="25">
        <v>76791</v>
      </c>
      <c r="K41" s="22">
        <v>84582</v>
      </c>
      <c r="L41" s="30">
        <f>Table2[[#This Row],[ProblemaApplicativo_Perc_home2]]*10000</f>
        <v>1.5367338495182932</v>
      </c>
      <c r="M41" s="27">
        <v>1.5367338495182931E-4</v>
      </c>
      <c r="N41" s="22">
        <v>13</v>
      </c>
      <c r="O41" s="22">
        <v>13</v>
      </c>
      <c r="P41" s="22">
        <v>84595</v>
      </c>
      <c r="Q41" s="22">
        <v>5907</v>
      </c>
      <c r="R41" s="25">
        <v>4792</v>
      </c>
      <c r="S41" s="22">
        <v>14203</v>
      </c>
      <c r="T41" s="30">
        <f>Table2[[#This Row],[ProblemaApplicativo_Perc_bonifico2]]*10000</f>
        <v>1.4079549454417459</v>
      </c>
      <c r="U41" s="24">
        <v>1.4079549454417458E-4</v>
      </c>
      <c r="V41" s="22">
        <v>2</v>
      </c>
      <c r="W41" s="22">
        <v>2</v>
      </c>
      <c r="X41" s="22">
        <v>14205</v>
      </c>
      <c r="Y41" s="22">
        <v>2396</v>
      </c>
      <c r="Z41" s="25">
        <v>0</v>
      </c>
      <c r="AA41" s="22">
        <v>6624</v>
      </c>
      <c r="AB41" s="30">
        <f>Table2[[#This Row],[ProblemaApplicativo_Perc_miecarte2]]*10000</f>
        <v>0</v>
      </c>
      <c r="AC41" s="27">
        <v>0</v>
      </c>
      <c r="AD41" s="22">
        <v>0</v>
      </c>
      <c r="AE41" s="22">
        <v>0</v>
      </c>
      <c r="AF41" s="22">
        <v>6624</v>
      </c>
      <c r="AG41" s="22">
        <v>1820</v>
      </c>
      <c r="AH41" s="25">
        <v>1594</v>
      </c>
      <c r="AI41" s="22">
        <v>13904</v>
      </c>
      <c r="AJ41" s="30">
        <f>Table2[[#This Row],[ProblemaApplicativo_Perc_mioconto2]]*10000</f>
        <v>0.71916576770945706</v>
      </c>
      <c r="AK41" s="24">
        <v>7.1916576770945708E-5</v>
      </c>
      <c r="AL41" s="22">
        <v>1</v>
      </c>
      <c r="AM41" s="22">
        <v>1</v>
      </c>
      <c r="AN41" s="22">
        <v>13905</v>
      </c>
      <c r="AO41" s="22">
        <v>1594</v>
      </c>
    </row>
    <row r="42" spans="1:41" x14ac:dyDescent="0.25">
      <c r="A42" s="22"/>
      <c r="B42" s="22"/>
      <c r="C42" s="22"/>
      <c r="D42" s="23">
        <v>43749</v>
      </c>
      <c r="E42" s="22">
        <v>30228</v>
      </c>
      <c r="F42" s="30">
        <f>Table2[[#This Row],[downtime_perc2]]*10000</f>
        <v>1.4933372183016334</v>
      </c>
      <c r="G42" s="27">
        <v>1.4933372183016332E-4</v>
      </c>
      <c r="H42" s="27">
        <v>0.99985066627816988</v>
      </c>
      <c r="I42" s="27">
        <f>Table2[[#This Row],[uptime_perc3]]*10000</f>
        <v>9998.5066627816996</v>
      </c>
      <c r="J42" s="25">
        <v>27945</v>
      </c>
      <c r="K42" s="22">
        <v>77521</v>
      </c>
      <c r="L42" s="30">
        <f>Table2[[#This Row],[ProblemaApplicativo_Perc_home2]]*10000</f>
        <v>0.64494492170368656</v>
      </c>
      <c r="M42" s="27">
        <v>6.4494492170368652E-5</v>
      </c>
      <c r="N42" s="22">
        <v>5</v>
      </c>
      <c r="O42" s="22">
        <v>5</v>
      </c>
      <c r="P42" s="22">
        <v>77526</v>
      </c>
      <c r="Q42" s="22">
        <v>5589</v>
      </c>
      <c r="R42" s="25">
        <v>2283</v>
      </c>
      <c r="S42" s="22">
        <v>11786</v>
      </c>
      <c r="T42" s="30">
        <f>Table2[[#This Row],[ProblemaApplicativo_Perc_bonifico2]]*10000</f>
        <v>0.8483922965979469</v>
      </c>
      <c r="U42" s="24">
        <v>8.4839229659794686E-5</v>
      </c>
      <c r="V42" s="22">
        <v>1</v>
      </c>
      <c r="W42" s="22">
        <v>1</v>
      </c>
      <c r="X42" s="22">
        <v>11787</v>
      </c>
      <c r="Y42" s="22">
        <v>2283</v>
      </c>
      <c r="Z42" s="25">
        <v>0</v>
      </c>
      <c r="AA42" s="22">
        <v>6606</v>
      </c>
      <c r="AB42" s="30">
        <f>Table2[[#This Row],[ProblemaApplicativo_Perc_miecarte2]]*10000</f>
        <v>0</v>
      </c>
      <c r="AC42" s="27">
        <v>0</v>
      </c>
      <c r="AD42" s="22">
        <v>0</v>
      </c>
      <c r="AE42" s="22">
        <v>0</v>
      </c>
      <c r="AF42" s="22">
        <v>6606</v>
      </c>
      <c r="AG42" s="22">
        <v>1689</v>
      </c>
      <c r="AH42" s="25">
        <v>0</v>
      </c>
      <c r="AI42" s="22">
        <v>13126</v>
      </c>
      <c r="AJ42" s="30">
        <f>Table2[[#This Row],[ProblemaApplicativo_Perc_mioconto2]]*10000</f>
        <v>0</v>
      </c>
      <c r="AK42" s="24">
        <v>0</v>
      </c>
      <c r="AL42" s="22">
        <v>0</v>
      </c>
      <c r="AM42" s="22">
        <v>0</v>
      </c>
      <c r="AN42" s="22">
        <v>13126</v>
      </c>
      <c r="AO42" s="22">
        <v>1474</v>
      </c>
    </row>
    <row r="43" spans="1:41" x14ac:dyDescent="0.25">
      <c r="A43" s="22"/>
      <c r="B43" s="22"/>
      <c r="C43" s="22"/>
      <c r="D43" s="23">
        <v>43750</v>
      </c>
      <c r="E43" s="22">
        <v>19767</v>
      </c>
      <c r="F43" s="30">
        <f>Table2[[#This Row],[downtime_perc2]]*10000</f>
        <v>6.6300645693717932</v>
      </c>
      <c r="G43" s="27">
        <v>6.6300645693717934E-4</v>
      </c>
      <c r="H43" s="27">
        <v>0.99933699354306282</v>
      </c>
      <c r="I43" s="27">
        <f>Table2[[#This Row],[uptime_perc3]]*10000</f>
        <v>9993.3699354306282</v>
      </c>
      <c r="J43" s="25">
        <v>14775</v>
      </c>
      <c r="K43" s="22">
        <v>34290</v>
      </c>
      <c r="L43" s="30">
        <f>Table2[[#This Row],[ProblemaApplicativo_Perc_home2]]*10000</f>
        <v>0.87481410200332421</v>
      </c>
      <c r="M43" s="27">
        <v>8.7481410200332426E-5</v>
      </c>
      <c r="N43" s="22">
        <v>3</v>
      </c>
      <c r="O43" s="22">
        <v>3</v>
      </c>
      <c r="P43" s="22">
        <v>34293</v>
      </c>
      <c r="Q43" s="22">
        <v>4925</v>
      </c>
      <c r="R43" s="25">
        <v>2252</v>
      </c>
      <c r="S43" s="22">
        <v>4485</v>
      </c>
      <c r="T43" s="30">
        <f>Table2[[#This Row],[ProblemaApplicativo_Perc_bonifico2]]*10000</f>
        <v>2.2291573785109229</v>
      </c>
      <c r="U43" s="24">
        <v>2.2291573785109228E-4</v>
      </c>
      <c r="V43" s="22">
        <v>1</v>
      </c>
      <c r="W43" s="22">
        <v>1</v>
      </c>
      <c r="X43" s="22">
        <v>4486</v>
      </c>
      <c r="Y43" s="22">
        <v>2252</v>
      </c>
      <c r="Z43" s="25">
        <v>0</v>
      </c>
      <c r="AA43" s="22">
        <v>3436</v>
      </c>
      <c r="AB43" s="30">
        <f>Table2[[#This Row],[ProblemaApplicativo_Perc_miecarte2]]*10000</f>
        <v>0</v>
      </c>
      <c r="AC43" s="27">
        <v>0</v>
      </c>
      <c r="AD43" s="22">
        <v>0</v>
      </c>
      <c r="AE43" s="22">
        <v>0</v>
      </c>
      <c r="AF43" s="22">
        <v>3436</v>
      </c>
      <c r="AG43" s="22">
        <v>1611</v>
      </c>
      <c r="AH43" s="25">
        <v>2740</v>
      </c>
      <c r="AI43" s="22">
        <v>5670</v>
      </c>
      <c r="AJ43" s="30">
        <f>Table2[[#This Row],[ProblemaApplicativo_Perc_mioconto2]]*10000</f>
        <v>3.5260930888575457</v>
      </c>
      <c r="AK43" s="24">
        <v>3.5260930888575458E-4</v>
      </c>
      <c r="AL43" s="22">
        <v>2</v>
      </c>
      <c r="AM43" s="22">
        <v>2</v>
      </c>
      <c r="AN43" s="22">
        <v>5672</v>
      </c>
      <c r="AO43" s="22">
        <v>1370</v>
      </c>
    </row>
    <row r="44" spans="1:41" x14ac:dyDescent="0.25">
      <c r="A44" s="22"/>
      <c r="B44" s="22"/>
      <c r="C44" s="22"/>
      <c r="D44" s="23">
        <v>43751</v>
      </c>
      <c r="E44" s="22">
        <v>34986</v>
      </c>
      <c r="F44" s="30">
        <f>Table2[[#This Row],[downtime_perc2]]*10000</f>
        <v>2.4050850369352346</v>
      </c>
      <c r="G44" s="27">
        <v>2.4050850369352345E-4</v>
      </c>
      <c r="H44" s="27">
        <v>0.9997594914963065</v>
      </c>
      <c r="I44" s="27">
        <f>Table2[[#This Row],[uptime_perc3]]*10000</f>
        <v>9997.5949149630651</v>
      </c>
      <c r="J44" s="25">
        <v>34986</v>
      </c>
      <c r="K44" s="22">
        <v>29098</v>
      </c>
      <c r="L44" s="30">
        <f>Table2[[#This Row],[ProblemaApplicativo_Perc_home2]]*10000</f>
        <v>2.4050850369352346</v>
      </c>
      <c r="M44" s="27">
        <v>2.4050850369352345E-4</v>
      </c>
      <c r="N44" s="22">
        <v>7</v>
      </c>
      <c r="O44" s="22">
        <v>7</v>
      </c>
      <c r="P44" s="22">
        <v>29105</v>
      </c>
      <c r="Q44" s="22">
        <v>4998</v>
      </c>
      <c r="R44" s="25">
        <v>0</v>
      </c>
      <c r="S44" s="22">
        <v>4826</v>
      </c>
      <c r="T44" s="30">
        <f>Table2[[#This Row],[ProblemaApplicativo_Perc_bonifico2]]*10000</f>
        <v>0</v>
      </c>
      <c r="U44" s="24">
        <v>0</v>
      </c>
      <c r="V44" s="22">
        <v>0</v>
      </c>
      <c r="W44" s="22">
        <v>0</v>
      </c>
      <c r="X44" s="22">
        <v>4826</v>
      </c>
      <c r="Y44" s="22">
        <v>2375</v>
      </c>
      <c r="Z44" s="25">
        <v>0</v>
      </c>
      <c r="AA44" s="22">
        <v>3350</v>
      </c>
      <c r="AB44" s="30">
        <f>Table2[[#This Row],[ProblemaApplicativo_Perc_miecarte2]]*10000</f>
        <v>0</v>
      </c>
      <c r="AC44" s="27">
        <v>0</v>
      </c>
      <c r="AD44" s="22">
        <v>0</v>
      </c>
      <c r="AE44" s="22">
        <v>0</v>
      </c>
      <c r="AF44" s="22">
        <v>3350</v>
      </c>
      <c r="AG44" s="22">
        <v>1632</v>
      </c>
      <c r="AH44" s="25">
        <v>0</v>
      </c>
      <c r="AI44" s="22">
        <v>5104</v>
      </c>
      <c r="AJ44" s="30">
        <f>Table2[[#This Row],[ProblemaApplicativo_Perc_mioconto2]]*10000</f>
        <v>0</v>
      </c>
      <c r="AK44" s="24">
        <v>0</v>
      </c>
      <c r="AL44" s="22">
        <v>0</v>
      </c>
      <c r="AM44" s="22">
        <v>0</v>
      </c>
      <c r="AN44" s="22">
        <v>5104</v>
      </c>
      <c r="AO44" s="22">
        <v>1359</v>
      </c>
    </row>
    <row r="45" spans="1:41" x14ac:dyDescent="0.25">
      <c r="A45" s="22"/>
      <c r="B45" s="22"/>
      <c r="C45" s="22"/>
      <c r="D45" s="23">
        <v>43752</v>
      </c>
      <c r="E45" s="22">
        <v>359181</v>
      </c>
      <c r="F45" s="30">
        <f>Table2[[#This Row],[downtime_perc2]]*10000</f>
        <v>6.2175680279739955</v>
      </c>
      <c r="G45" s="27">
        <v>6.2175680279739952E-4</v>
      </c>
      <c r="H45" s="27">
        <v>0.99937824319720259</v>
      </c>
      <c r="I45" s="27">
        <f>Table2[[#This Row],[uptime_perc3]]*10000</f>
        <v>9993.7824319720257</v>
      </c>
      <c r="J45" s="25">
        <v>357500</v>
      </c>
      <c r="K45" s="22">
        <v>93355</v>
      </c>
      <c r="L45" s="30">
        <f>Table2[[#This Row],[ProblemaApplicativo_Perc_home2]]*10000</f>
        <v>5.5670345905553118</v>
      </c>
      <c r="M45" s="27">
        <v>5.5670345905553119E-4</v>
      </c>
      <c r="N45" s="22">
        <v>52</v>
      </c>
      <c r="O45" s="22">
        <v>52</v>
      </c>
      <c r="P45" s="22">
        <v>93407</v>
      </c>
      <c r="Q45" s="22">
        <v>6875</v>
      </c>
      <c r="R45" s="25">
        <v>0</v>
      </c>
      <c r="S45" s="22">
        <v>15540</v>
      </c>
      <c r="T45" s="30">
        <f>Table2[[#This Row],[ProblemaApplicativo_Perc_bonifico2]]*10000</f>
        <v>0</v>
      </c>
      <c r="U45" s="24">
        <v>0</v>
      </c>
      <c r="V45" s="22">
        <v>0</v>
      </c>
      <c r="W45" s="22">
        <v>0</v>
      </c>
      <c r="X45" s="22">
        <v>15540</v>
      </c>
      <c r="Y45" s="22">
        <v>2381</v>
      </c>
      <c r="Z45" s="25">
        <v>0</v>
      </c>
      <c r="AA45" s="22">
        <v>7293</v>
      </c>
      <c r="AB45" s="30">
        <f>Table2[[#This Row],[ProblemaApplicativo_Perc_miecarte2]]*10000</f>
        <v>0</v>
      </c>
      <c r="AC45" s="27">
        <v>0</v>
      </c>
      <c r="AD45" s="22">
        <v>0</v>
      </c>
      <c r="AE45" s="22">
        <v>0</v>
      </c>
      <c r="AF45" s="22">
        <v>7293</v>
      </c>
      <c r="AG45" s="22">
        <v>1955</v>
      </c>
      <c r="AH45" s="25">
        <v>1681</v>
      </c>
      <c r="AI45" s="22">
        <v>15371</v>
      </c>
      <c r="AJ45" s="30">
        <f>Table2[[#This Row],[ProblemaApplicativo_Perc_mioconto2]]*10000</f>
        <v>0.6505334374186833</v>
      </c>
      <c r="AK45" s="24">
        <v>6.5053343741868332E-5</v>
      </c>
      <c r="AL45" s="22">
        <v>1</v>
      </c>
      <c r="AM45" s="22">
        <v>1</v>
      </c>
      <c r="AN45" s="22">
        <v>15372</v>
      </c>
      <c r="AO45" s="22">
        <v>1681</v>
      </c>
    </row>
    <row r="46" spans="1:41" x14ac:dyDescent="0.25">
      <c r="A46" s="22"/>
      <c r="B46" s="22"/>
      <c r="C46" s="22"/>
      <c r="D46" s="23">
        <v>43753</v>
      </c>
      <c r="E46" s="22">
        <v>1333760</v>
      </c>
      <c r="F46" s="30">
        <f>Table2[[#This Row],[downtime_perc2]]*10000</f>
        <v>16.150387658637314</v>
      </c>
      <c r="G46" s="27">
        <v>1.6150387658637314E-3</v>
      </c>
      <c r="H46" s="27">
        <v>0.99838496123413623</v>
      </c>
      <c r="I46" s="27">
        <f>Table2[[#This Row],[uptime_perc3]]*10000</f>
        <v>9983.8496123413624</v>
      </c>
      <c r="J46" s="25">
        <v>1326780</v>
      </c>
      <c r="K46" s="22">
        <v>95416</v>
      </c>
      <c r="L46" s="30">
        <f>Table2[[#This Row],[ProblemaApplicativo_Perc_home2]]*10000</f>
        <v>14.12858054860755</v>
      </c>
      <c r="M46" s="27">
        <v>1.412858054860755E-3</v>
      </c>
      <c r="N46" s="22">
        <v>135</v>
      </c>
      <c r="O46" s="22">
        <v>135</v>
      </c>
      <c r="P46" s="22">
        <v>95551</v>
      </c>
      <c r="Q46" s="22">
        <v>9828</v>
      </c>
      <c r="R46" s="25">
        <v>5126</v>
      </c>
      <c r="S46" s="22">
        <v>14453</v>
      </c>
      <c r="T46" s="30">
        <f>Table2[[#This Row],[ProblemaApplicativo_Perc_bonifico2]]*10000</f>
        <v>1.3836042891732965</v>
      </c>
      <c r="U46" s="24">
        <v>1.3836042891732966E-4</v>
      </c>
      <c r="V46" s="22">
        <v>2</v>
      </c>
      <c r="W46" s="22">
        <v>2</v>
      </c>
      <c r="X46" s="22">
        <v>14455</v>
      </c>
      <c r="Y46" s="22">
        <v>2563</v>
      </c>
      <c r="Z46" s="25">
        <v>0</v>
      </c>
      <c r="AA46" s="22">
        <v>7095</v>
      </c>
      <c r="AB46" s="30">
        <f>Table2[[#This Row],[ProblemaApplicativo_Perc_miecarte2]]*10000</f>
        <v>0</v>
      </c>
      <c r="AC46" s="27">
        <v>0</v>
      </c>
      <c r="AD46" s="22">
        <v>0</v>
      </c>
      <c r="AE46" s="22">
        <v>0</v>
      </c>
      <c r="AF46" s="22">
        <v>7095</v>
      </c>
      <c r="AG46" s="22">
        <v>2153</v>
      </c>
      <c r="AH46" s="25">
        <v>1854</v>
      </c>
      <c r="AI46" s="22">
        <v>15668</v>
      </c>
      <c r="AJ46" s="30">
        <f>Table2[[#This Row],[ProblemaApplicativo_Perc_mioconto2]]*10000</f>
        <v>0.63820282085646818</v>
      </c>
      <c r="AK46" s="24">
        <v>6.3820282085646815E-5</v>
      </c>
      <c r="AL46" s="22">
        <v>1</v>
      </c>
      <c r="AM46" s="22">
        <v>1</v>
      </c>
      <c r="AN46" s="22">
        <v>15669</v>
      </c>
      <c r="AO46" s="22">
        <v>1854</v>
      </c>
    </row>
    <row r="47" spans="1:41" x14ac:dyDescent="0.25">
      <c r="A47" s="22"/>
      <c r="B47" s="22"/>
      <c r="C47" s="22"/>
      <c r="D47" s="23">
        <v>43754</v>
      </c>
      <c r="E47" s="22">
        <v>103094</v>
      </c>
      <c r="F47" s="30">
        <f>Table2[[#This Row],[downtime_perc2]]*10000</f>
        <v>3.4842406047639733</v>
      </c>
      <c r="G47" s="27">
        <v>3.4842406047639734E-4</v>
      </c>
      <c r="H47" s="27">
        <v>0.99965157593952358</v>
      </c>
      <c r="I47" s="27">
        <f>Table2[[#This Row],[uptime_perc3]]*10000</f>
        <v>9996.5157593952354</v>
      </c>
      <c r="J47" s="25">
        <v>98192</v>
      </c>
      <c r="K47" s="22">
        <v>84824</v>
      </c>
      <c r="L47" s="30">
        <f>Table2[[#This Row],[ProblemaApplicativo_Perc_home2]]*10000</f>
        <v>1.8859028760018861</v>
      </c>
      <c r="M47" s="27">
        <v>1.885902876001886E-4</v>
      </c>
      <c r="N47" s="22">
        <v>16</v>
      </c>
      <c r="O47" s="22">
        <v>16</v>
      </c>
      <c r="P47" s="22">
        <v>84840</v>
      </c>
      <c r="Q47" s="22">
        <v>6137</v>
      </c>
      <c r="R47" s="25">
        <v>4902</v>
      </c>
      <c r="S47" s="22">
        <v>12511</v>
      </c>
      <c r="T47" s="30">
        <f>Table2[[#This Row],[ProblemaApplicativo_Perc_bonifico2]]*10000</f>
        <v>1.5983377287620875</v>
      </c>
      <c r="U47" s="24">
        <v>1.5983377287620874E-4</v>
      </c>
      <c r="V47" s="22">
        <v>2</v>
      </c>
      <c r="W47" s="22">
        <v>2</v>
      </c>
      <c r="X47" s="22">
        <v>12513</v>
      </c>
      <c r="Y47" s="22">
        <v>2451</v>
      </c>
      <c r="Z47" s="25">
        <v>0</v>
      </c>
      <c r="AA47" s="22">
        <v>6358</v>
      </c>
      <c r="AB47" s="30">
        <f>Table2[[#This Row],[ProblemaApplicativo_Perc_miecarte2]]*10000</f>
        <v>0</v>
      </c>
      <c r="AC47" s="27">
        <v>0</v>
      </c>
      <c r="AD47" s="22">
        <v>0</v>
      </c>
      <c r="AE47" s="22">
        <v>0</v>
      </c>
      <c r="AF47" s="22">
        <v>6358</v>
      </c>
      <c r="AG47" s="22">
        <v>1942</v>
      </c>
      <c r="AH47" s="25">
        <v>0</v>
      </c>
      <c r="AI47" s="22">
        <v>13805</v>
      </c>
      <c r="AJ47" s="30">
        <f>Table2[[#This Row],[ProblemaApplicativo_Perc_mioconto2]]*10000</f>
        <v>0</v>
      </c>
      <c r="AK47" s="24">
        <v>0</v>
      </c>
      <c r="AL47" s="22">
        <v>0</v>
      </c>
      <c r="AM47" s="22">
        <v>0</v>
      </c>
      <c r="AN47" s="22">
        <v>13805</v>
      </c>
      <c r="AO47" s="22">
        <v>1645</v>
      </c>
    </row>
    <row r="48" spans="1:41" x14ac:dyDescent="0.25">
      <c r="A48" s="22"/>
      <c r="B48" s="22"/>
      <c r="C48" s="22"/>
      <c r="D48" s="23">
        <v>43755</v>
      </c>
      <c r="E48" s="22">
        <v>77927</v>
      </c>
      <c r="F48" s="30">
        <f>Table2[[#This Row],[downtime_perc2]]*10000</f>
        <v>4.955753151453921</v>
      </c>
      <c r="G48" s="27">
        <v>4.9557531514539215E-4</v>
      </c>
      <c r="H48" s="27">
        <v>0.99950442468485456</v>
      </c>
      <c r="I48" s="27">
        <f>Table2[[#This Row],[uptime_perc3]]*10000</f>
        <v>9995.0442468485453</v>
      </c>
      <c r="J48" s="25">
        <v>67815</v>
      </c>
      <c r="K48" s="22">
        <v>75386</v>
      </c>
      <c r="L48" s="30">
        <f>Table2[[#This Row],[ProblemaApplicativo_Perc_home2]]*10000</f>
        <v>1.4589439898139183</v>
      </c>
      <c r="M48" s="27">
        <v>1.4589439898139183E-4</v>
      </c>
      <c r="N48" s="22">
        <v>11</v>
      </c>
      <c r="O48" s="22">
        <v>11</v>
      </c>
      <c r="P48" s="22">
        <v>75397</v>
      </c>
      <c r="Q48" s="22">
        <v>6165</v>
      </c>
      <c r="R48" s="25">
        <v>10112</v>
      </c>
      <c r="S48" s="22">
        <v>11435</v>
      </c>
      <c r="T48" s="30">
        <f>Table2[[#This Row],[ProblemaApplicativo_Perc_bonifico2]]*10000</f>
        <v>3.4968091616400034</v>
      </c>
      <c r="U48" s="24">
        <v>3.4968091616400035E-4</v>
      </c>
      <c r="V48" s="22">
        <v>4</v>
      </c>
      <c r="W48" s="22">
        <v>4</v>
      </c>
      <c r="X48" s="22">
        <v>11439</v>
      </c>
      <c r="Y48" s="22">
        <v>2528</v>
      </c>
      <c r="Z48" s="25">
        <v>0</v>
      </c>
      <c r="AA48" s="22">
        <v>6097</v>
      </c>
      <c r="AB48" s="30">
        <f>Table2[[#This Row],[ProblemaApplicativo_Perc_miecarte2]]*10000</f>
        <v>0</v>
      </c>
      <c r="AC48" s="27">
        <v>0</v>
      </c>
      <c r="AD48" s="22">
        <v>0</v>
      </c>
      <c r="AE48" s="22">
        <v>0</v>
      </c>
      <c r="AF48" s="22">
        <v>6097</v>
      </c>
      <c r="AG48" s="22">
        <v>1842</v>
      </c>
      <c r="AH48" s="25">
        <v>0</v>
      </c>
      <c r="AI48" s="22">
        <v>11947</v>
      </c>
      <c r="AJ48" s="30">
        <f>Table2[[#This Row],[ProblemaApplicativo_Perc_mioconto2]]*10000</f>
        <v>0</v>
      </c>
      <c r="AK48" s="24">
        <v>0</v>
      </c>
      <c r="AL48" s="22">
        <v>0</v>
      </c>
      <c r="AM48" s="22">
        <v>0</v>
      </c>
      <c r="AN48" s="22">
        <v>11947</v>
      </c>
      <c r="AO48" s="22">
        <v>1607</v>
      </c>
    </row>
    <row r="49" spans="1:41" x14ac:dyDescent="0.25">
      <c r="A49" s="22"/>
      <c r="B49" s="22"/>
      <c r="C49" s="22"/>
      <c r="D49" s="23">
        <v>43756</v>
      </c>
      <c r="E49" s="22">
        <v>72250</v>
      </c>
      <c r="F49" s="30">
        <f>Table2[[#This Row],[downtime_perc2]]*10000</f>
        <v>3.8701281657092883</v>
      </c>
      <c r="G49" s="27">
        <v>3.8701281657092882E-4</v>
      </c>
      <c r="H49" s="27">
        <v>0.99961298718342906</v>
      </c>
      <c r="I49" s="27">
        <f>Table2[[#This Row],[uptime_perc3]]*10000</f>
        <v>9996.1298718342914</v>
      </c>
      <c r="J49" s="25">
        <v>67560</v>
      </c>
      <c r="K49" s="22">
        <v>67460</v>
      </c>
      <c r="L49" s="30">
        <f>Table2[[#This Row],[ProblemaApplicativo_Perc_home2]]*10000</f>
        <v>1.7785155323689827</v>
      </c>
      <c r="M49" s="27">
        <v>1.7785155323689827E-4</v>
      </c>
      <c r="N49" s="22">
        <v>12</v>
      </c>
      <c r="O49" s="22">
        <v>12</v>
      </c>
      <c r="P49" s="22">
        <v>67472</v>
      </c>
      <c r="Q49" s="22">
        <v>5630</v>
      </c>
      <c r="R49" s="25">
        <v>4690</v>
      </c>
      <c r="S49" s="22">
        <v>9560</v>
      </c>
      <c r="T49" s="30">
        <f>Table2[[#This Row],[ProblemaApplicativo_Perc_bonifico2]]*10000</f>
        <v>2.0916126333403056</v>
      </c>
      <c r="U49" s="24">
        <v>2.0916126333403055E-4</v>
      </c>
      <c r="V49" s="22">
        <v>2</v>
      </c>
      <c r="W49" s="22">
        <v>2</v>
      </c>
      <c r="X49" s="22">
        <v>9562</v>
      </c>
      <c r="Y49" s="22">
        <v>2345</v>
      </c>
      <c r="Z49" s="25">
        <v>0</v>
      </c>
      <c r="AA49" s="22">
        <v>5476</v>
      </c>
      <c r="AB49" s="30">
        <f>Table2[[#This Row],[ProblemaApplicativo_Perc_miecarte2]]*10000</f>
        <v>0</v>
      </c>
      <c r="AC49" s="27">
        <v>0</v>
      </c>
      <c r="AD49" s="22">
        <v>0</v>
      </c>
      <c r="AE49" s="22">
        <v>0</v>
      </c>
      <c r="AF49" s="22">
        <v>5476</v>
      </c>
      <c r="AG49" s="22">
        <v>1828</v>
      </c>
      <c r="AH49" s="25">
        <v>0</v>
      </c>
      <c r="AI49" s="22">
        <v>10681</v>
      </c>
      <c r="AJ49" s="30">
        <f>Table2[[#This Row],[ProblemaApplicativo_Perc_mioconto2]]*10000</f>
        <v>0</v>
      </c>
      <c r="AK49" s="24">
        <v>0</v>
      </c>
      <c r="AL49" s="22">
        <v>0</v>
      </c>
      <c r="AM49" s="22">
        <v>0</v>
      </c>
      <c r="AN49" s="22">
        <v>10681</v>
      </c>
      <c r="AO49" s="22">
        <v>1512</v>
      </c>
    </row>
    <row r="50" spans="1:41" x14ac:dyDescent="0.25">
      <c r="A50" s="22"/>
      <c r="B50" s="22"/>
      <c r="C50" s="22"/>
      <c r="D50" s="23">
        <v>43757</v>
      </c>
      <c r="E50" s="22">
        <v>51060</v>
      </c>
      <c r="F50" s="30">
        <f>Table2[[#This Row],[downtime_perc2]]*10000</f>
        <v>3.2510809844273223</v>
      </c>
      <c r="G50" s="27">
        <v>3.2510809844273222E-4</v>
      </c>
      <c r="H50" s="27">
        <v>0.99967489190155723</v>
      </c>
      <c r="I50" s="27">
        <f>Table2[[#This Row],[uptime_perc3]]*10000</f>
        <v>9996.748919015572</v>
      </c>
      <c r="J50" s="25">
        <v>51060</v>
      </c>
      <c r="K50" s="22">
        <v>30749</v>
      </c>
      <c r="L50" s="30">
        <f>Table2[[#This Row],[ProblemaApplicativo_Perc_home2]]*10000</f>
        <v>3.2510809844273223</v>
      </c>
      <c r="M50" s="27">
        <v>3.2510809844273222E-4</v>
      </c>
      <c r="N50" s="22">
        <v>10</v>
      </c>
      <c r="O50" s="22">
        <v>10</v>
      </c>
      <c r="P50" s="22">
        <v>30759</v>
      </c>
      <c r="Q50" s="22">
        <v>5106</v>
      </c>
      <c r="R50" s="25">
        <v>0</v>
      </c>
      <c r="S50" s="22">
        <v>3736</v>
      </c>
      <c r="T50" s="30">
        <f>Table2[[#This Row],[ProblemaApplicativo_Perc_bonifico2]]*10000</f>
        <v>0</v>
      </c>
      <c r="U50" s="24">
        <v>0</v>
      </c>
      <c r="V50" s="22">
        <v>0</v>
      </c>
      <c r="W50" s="22">
        <v>0</v>
      </c>
      <c r="X50" s="22">
        <v>3736</v>
      </c>
      <c r="Y50" s="22">
        <v>2330</v>
      </c>
      <c r="Z50" s="25">
        <v>0</v>
      </c>
      <c r="AA50" s="22">
        <v>3296</v>
      </c>
      <c r="AB50" s="30">
        <f>Table2[[#This Row],[ProblemaApplicativo_Perc_miecarte2]]*10000</f>
        <v>0</v>
      </c>
      <c r="AC50" s="27">
        <v>0</v>
      </c>
      <c r="AD50" s="22">
        <v>0</v>
      </c>
      <c r="AE50" s="22">
        <v>0</v>
      </c>
      <c r="AF50" s="22">
        <v>3296</v>
      </c>
      <c r="AG50" s="22">
        <v>1712</v>
      </c>
      <c r="AH50" s="25">
        <v>0</v>
      </c>
      <c r="AI50" s="22">
        <v>4849</v>
      </c>
      <c r="AJ50" s="30">
        <f>Table2[[#This Row],[ProblemaApplicativo_Perc_mioconto2]]*10000</f>
        <v>0</v>
      </c>
      <c r="AK50" s="24">
        <v>0</v>
      </c>
      <c r="AL50" s="22">
        <v>0</v>
      </c>
      <c r="AM50" s="22">
        <v>0</v>
      </c>
      <c r="AN50" s="22">
        <v>4849</v>
      </c>
      <c r="AO50" s="22">
        <v>1356</v>
      </c>
    </row>
    <row r="51" spans="1:41" x14ac:dyDescent="0.25">
      <c r="A51" s="22"/>
      <c r="B51" s="22"/>
      <c r="C51" s="22"/>
      <c r="D51" s="23">
        <v>43758</v>
      </c>
      <c r="E51" s="22">
        <v>75942</v>
      </c>
      <c r="F51" s="30">
        <f>Table2[[#This Row],[downtime_perc2]]*10000</f>
        <v>7.7042279904108932</v>
      </c>
      <c r="G51" s="27">
        <v>7.7042279904108936E-4</v>
      </c>
      <c r="H51" s="27">
        <v>0.99922957720095895</v>
      </c>
      <c r="I51" s="27">
        <f>Table2[[#This Row],[uptime_perc3]]*10000</f>
        <v>9992.2957720095892</v>
      </c>
      <c r="J51" s="25">
        <v>73430</v>
      </c>
      <c r="K51" s="22">
        <v>26763</v>
      </c>
      <c r="L51" s="30">
        <f>Table2[[#This Row],[ProblemaApplicativo_Perc_home2]]*10000</f>
        <v>5.2283676289352803</v>
      </c>
      <c r="M51" s="27">
        <v>5.2283676289352802E-4</v>
      </c>
      <c r="N51" s="22">
        <v>14</v>
      </c>
      <c r="O51" s="22">
        <v>14</v>
      </c>
      <c r="P51" s="22">
        <v>26777</v>
      </c>
      <c r="Q51" s="22">
        <v>5245</v>
      </c>
      <c r="R51" s="25">
        <v>2512</v>
      </c>
      <c r="S51" s="22">
        <v>4038</v>
      </c>
      <c r="T51" s="30">
        <f>Table2[[#This Row],[ProblemaApplicativo_Perc_bonifico2]]*10000</f>
        <v>2.4758603614756129</v>
      </c>
      <c r="U51" s="24">
        <v>2.4758603614756129E-4</v>
      </c>
      <c r="V51" s="22">
        <v>1</v>
      </c>
      <c r="W51" s="22">
        <v>1</v>
      </c>
      <c r="X51" s="22">
        <v>4039</v>
      </c>
      <c r="Y51" s="22">
        <v>2512</v>
      </c>
      <c r="Z51" s="25">
        <v>0</v>
      </c>
      <c r="AA51" s="22">
        <v>3132</v>
      </c>
      <c r="AB51" s="30">
        <f>Table2[[#This Row],[ProblemaApplicativo_Perc_miecarte2]]*10000</f>
        <v>0</v>
      </c>
      <c r="AC51" s="27">
        <v>0</v>
      </c>
      <c r="AD51" s="22">
        <v>0</v>
      </c>
      <c r="AE51" s="22">
        <v>0</v>
      </c>
      <c r="AF51" s="22">
        <v>3132</v>
      </c>
      <c r="AG51" s="22">
        <v>1778</v>
      </c>
      <c r="AH51" s="25">
        <v>0</v>
      </c>
      <c r="AI51" s="22">
        <v>4543</v>
      </c>
      <c r="AJ51" s="30">
        <f>Table2[[#This Row],[ProblemaApplicativo_Perc_mioconto2]]*10000</f>
        <v>0</v>
      </c>
      <c r="AK51" s="24">
        <v>0</v>
      </c>
      <c r="AL51" s="22">
        <v>0</v>
      </c>
      <c r="AM51" s="22">
        <v>0</v>
      </c>
      <c r="AN51" s="22">
        <v>4543</v>
      </c>
      <c r="AO51" s="22">
        <v>1499</v>
      </c>
    </row>
    <row r="52" spans="1:41" x14ac:dyDescent="0.25">
      <c r="A52" s="22"/>
      <c r="B52" s="22"/>
      <c r="C52" s="22"/>
      <c r="D52" s="23">
        <v>43759</v>
      </c>
      <c r="E52" s="22">
        <v>294873</v>
      </c>
      <c r="F52" s="30">
        <f>Table2[[#This Row],[downtime_perc2]]*10000</f>
        <v>5.55371759394259</v>
      </c>
      <c r="G52" s="27">
        <v>5.5537175939425899E-4</v>
      </c>
      <c r="H52" s="27">
        <v>0.99944462824060576</v>
      </c>
      <c r="I52" s="27">
        <f>Table2[[#This Row],[uptime_perc3]]*10000</f>
        <v>9994.4462824060574</v>
      </c>
      <c r="J52" s="25">
        <v>292360</v>
      </c>
      <c r="K52" s="22">
        <v>83914</v>
      </c>
      <c r="L52" s="30">
        <f>Table2[[#This Row],[ProblemaApplicativo_Perc_home2]]*10000</f>
        <v>4.7645139004693045</v>
      </c>
      <c r="M52" s="27">
        <v>4.7645139004693049E-4</v>
      </c>
      <c r="N52" s="22">
        <v>40</v>
      </c>
      <c r="O52" s="22">
        <v>40</v>
      </c>
      <c r="P52" s="22">
        <v>83954</v>
      </c>
      <c r="Q52" s="22">
        <v>7309</v>
      </c>
      <c r="R52" s="25">
        <v>2513</v>
      </c>
      <c r="S52" s="22">
        <v>12670</v>
      </c>
      <c r="T52" s="30">
        <f>Table2[[#This Row],[ProblemaApplicativo_Perc_bonifico2]]*10000</f>
        <v>0.78920369347328545</v>
      </c>
      <c r="U52" s="24">
        <v>7.8920369347328543E-5</v>
      </c>
      <c r="V52" s="22">
        <v>1</v>
      </c>
      <c r="W52" s="22">
        <v>1</v>
      </c>
      <c r="X52" s="22">
        <v>12671</v>
      </c>
      <c r="Y52" s="22">
        <v>2513</v>
      </c>
      <c r="Z52" s="25">
        <v>0</v>
      </c>
      <c r="AA52" s="22">
        <v>6931</v>
      </c>
      <c r="AB52" s="30">
        <f>Table2[[#This Row],[ProblemaApplicativo_Perc_miecarte2]]*10000</f>
        <v>0</v>
      </c>
      <c r="AC52" s="27">
        <v>0</v>
      </c>
      <c r="AD52" s="22">
        <v>0</v>
      </c>
      <c r="AE52" s="22">
        <v>0</v>
      </c>
      <c r="AF52" s="22">
        <v>6931</v>
      </c>
      <c r="AG52" s="22">
        <v>2157</v>
      </c>
      <c r="AH52" s="25">
        <v>0</v>
      </c>
      <c r="AI52" s="22">
        <v>13584</v>
      </c>
      <c r="AJ52" s="30">
        <f>Table2[[#This Row],[ProblemaApplicativo_Perc_mioconto2]]*10000</f>
        <v>0</v>
      </c>
      <c r="AK52" s="24">
        <v>0</v>
      </c>
      <c r="AL52" s="22">
        <v>0</v>
      </c>
      <c r="AM52" s="22">
        <v>0</v>
      </c>
      <c r="AN52" s="22">
        <v>13584</v>
      </c>
      <c r="AO52" s="22">
        <v>1792</v>
      </c>
    </row>
    <row r="53" spans="1:41" x14ac:dyDescent="0.25">
      <c r="A53" s="22"/>
      <c r="B53" s="22"/>
      <c r="C53" s="22"/>
      <c r="D53" s="23">
        <v>43760</v>
      </c>
      <c r="E53" s="22">
        <v>31454</v>
      </c>
      <c r="F53" s="30">
        <f>Table2[[#This Row],[downtime_perc2]]*10000</f>
        <v>1.4673799021925753</v>
      </c>
      <c r="G53" s="27">
        <v>1.4673799021925753E-4</v>
      </c>
      <c r="H53" s="27">
        <v>0.99985326200978075</v>
      </c>
      <c r="I53" s="27">
        <f>Table2[[#This Row],[uptime_perc3]]*10000</f>
        <v>9998.532620097807</v>
      </c>
      <c r="J53" s="25">
        <v>29850</v>
      </c>
      <c r="K53" s="22">
        <v>76598</v>
      </c>
      <c r="L53" s="30">
        <f>Table2[[#This Row],[ProblemaApplicativo_Perc_home2]]*10000</f>
        <v>0.65271595107241231</v>
      </c>
      <c r="M53" s="27">
        <v>6.5271595107241229E-5</v>
      </c>
      <c r="N53" s="22">
        <v>5</v>
      </c>
      <c r="O53" s="22">
        <v>5</v>
      </c>
      <c r="P53" s="22">
        <v>76603</v>
      </c>
      <c r="Q53" s="22">
        <v>5970</v>
      </c>
      <c r="R53" s="25">
        <v>0</v>
      </c>
      <c r="S53" s="22">
        <v>11125</v>
      </c>
      <c r="T53" s="30">
        <f>Table2[[#This Row],[ProblemaApplicativo_Perc_bonifico2]]*10000</f>
        <v>0</v>
      </c>
      <c r="U53" s="24">
        <v>0</v>
      </c>
      <c r="V53" s="22">
        <v>0</v>
      </c>
      <c r="W53" s="22">
        <v>0</v>
      </c>
      <c r="X53" s="22">
        <v>11125</v>
      </c>
      <c r="Y53" s="22">
        <v>2471</v>
      </c>
      <c r="Z53" s="25">
        <v>0</v>
      </c>
      <c r="AA53" s="22">
        <v>6932</v>
      </c>
      <c r="AB53" s="30">
        <f>Table2[[#This Row],[ProblemaApplicativo_Perc_miecarte2]]*10000</f>
        <v>0</v>
      </c>
      <c r="AC53" s="27">
        <v>0</v>
      </c>
      <c r="AD53" s="22">
        <v>0</v>
      </c>
      <c r="AE53" s="22">
        <v>0</v>
      </c>
      <c r="AF53" s="22">
        <v>6932</v>
      </c>
      <c r="AG53" s="22">
        <v>1857</v>
      </c>
      <c r="AH53" s="25">
        <v>1604</v>
      </c>
      <c r="AI53" s="22">
        <v>12274</v>
      </c>
      <c r="AJ53" s="30">
        <f>Table2[[#This Row],[ProblemaApplicativo_Perc_mioconto2]]*10000</f>
        <v>0.81466395112016288</v>
      </c>
      <c r="AK53" s="24">
        <v>8.1466395112016288E-5</v>
      </c>
      <c r="AL53" s="22">
        <v>1</v>
      </c>
      <c r="AM53" s="22">
        <v>1</v>
      </c>
      <c r="AN53" s="22">
        <v>12275</v>
      </c>
      <c r="AO53" s="22">
        <v>1604</v>
      </c>
    </row>
    <row r="54" spans="1:41" x14ac:dyDescent="0.25">
      <c r="A54" s="22"/>
      <c r="B54" s="22"/>
      <c r="C54" s="22"/>
      <c r="D54" s="23">
        <v>43761</v>
      </c>
      <c r="E54" s="22">
        <v>120760</v>
      </c>
      <c r="F54" s="30">
        <f>Table2[[#This Row],[downtime_perc2]]*10000</f>
        <v>5.1610594460569494</v>
      </c>
      <c r="G54" s="27">
        <v>5.1610594460569498E-4</v>
      </c>
      <c r="H54" s="27">
        <v>0.99948389405539428</v>
      </c>
      <c r="I54" s="27">
        <f>Table2[[#This Row],[uptime_perc3]]*10000</f>
        <v>9994.8389405539419</v>
      </c>
      <c r="J54" s="25">
        <v>113335</v>
      </c>
      <c r="K54" s="22">
        <v>75483</v>
      </c>
      <c r="L54" s="30">
        <f>Table2[[#This Row],[ProblemaApplicativo_Perc_home2]]*10000</f>
        <v>2.5164896294137904</v>
      </c>
      <c r="M54" s="27">
        <v>2.5164896294137902E-4</v>
      </c>
      <c r="N54" s="22">
        <v>19</v>
      </c>
      <c r="O54" s="22">
        <v>19</v>
      </c>
      <c r="P54" s="22">
        <v>75502</v>
      </c>
      <c r="Q54" s="22">
        <v>5965</v>
      </c>
      <c r="R54" s="25">
        <v>7425</v>
      </c>
      <c r="S54" s="22">
        <v>11341</v>
      </c>
      <c r="T54" s="30">
        <f>Table2[[#This Row],[ProblemaApplicativo_Perc_bonifico2]]*10000</f>
        <v>2.6445698166431595</v>
      </c>
      <c r="U54" s="24">
        <v>2.6445698166431596E-4</v>
      </c>
      <c r="V54" s="22">
        <v>3</v>
      </c>
      <c r="W54" s="22">
        <v>3</v>
      </c>
      <c r="X54" s="22">
        <v>11344</v>
      </c>
      <c r="Y54" s="22">
        <v>2475</v>
      </c>
      <c r="Z54" s="25">
        <v>0</v>
      </c>
      <c r="AA54" s="22">
        <v>6148</v>
      </c>
      <c r="AB54" s="30">
        <f>Table2[[#This Row],[ProblemaApplicativo_Perc_miecarte2]]*10000</f>
        <v>0</v>
      </c>
      <c r="AC54" s="27">
        <v>0</v>
      </c>
      <c r="AD54" s="22">
        <v>0</v>
      </c>
      <c r="AE54" s="22">
        <v>0</v>
      </c>
      <c r="AF54" s="22">
        <v>6148</v>
      </c>
      <c r="AG54" s="22">
        <v>1881</v>
      </c>
      <c r="AH54" s="25">
        <v>0</v>
      </c>
      <c r="AI54" s="22">
        <v>11976</v>
      </c>
      <c r="AJ54" s="30">
        <f>Table2[[#This Row],[ProblemaApplicativo_Perc_mioconto2]]*10000</f>
        <v>0</v>
      </c>
      <c r="AK54" s="24">
        <v>0</v>
      </c>
      <c r="AL54" s="22">
        <v>0</v>
      </c>
      <c r="AM54" s="22">
        <v>0</v>
      </c>
      <c r="AN54" s="22">
        <v>11976</v>
      </c>
      <c r="AO54" s="22">
        <v>1567</v>
      </c>
    </row>
    <row r="55" spans="1:41" x14ac:dyDescent="0.25">
      <c r="A55" s="22"/>
      <c r="B55" s="22"/>
      <c r="C55" s="22"/>
      <c r="D55" s="23">
        <v>43762</v>
      </c>
      <c r="E55" s="22">
        <v>106453</v>
      </c>
      <c r="F55" s="30">
        <f>Table2[[#This Row],[downtime_perc2]]*10000</f>
        <v>8.7309419164444417</v>
      </c>
      <c r="G55" s="27">
        <v>8.7309419164444417E-4</v>
      </c>
      <c r="H55" s="27">
        <v>0.9991269058083555</v>
      </c>
      <c r="I55" s="27">
        <f>Table2[[#This Row],[uptime_perc3]]*10000</f>
        <v>9991.2690580835551</v>
      </c>
      <c r="J55" s="25">
        <v>92400</v>
      </c>
      <c r="K55" s="22">
        <v>71594</v>
      </c>
      <c r="L55" s="30">
        <f>Table2[[#This Row],[ProblemaApplicativo_Perc_home2]]*10000</f>
        <v>2.2343248149699764</v>
      </c>
      <c r="M55" s="27">
        <v>2.2343248149699763E-4</v>
      </c>
      <c r="N55" s="22">
        <v>16</v>
      </c>
      <c r="O55" s="22">
        <v>16</v>
      </c>
      <c r="P55" s="22">
        <v>71610</v>
      </c>
      <c r="Q55" s="22">
        <v>5775</v>
      </c>
      <c r="R55" s="25">
        <v>12170</v>
      </c>
      <c r="S55" s="22">
        <v>10403</v>
      </c>
      <c r="T55" s="30">
        <f>Table2[[#This Row],[ProblemaApplicativo_Perc_bonifico2]]*10000</f>
        <v>4.8039969254419672</v>
      </c>
      <c r="U55" s="24">
        <v>4.8039969254419675E-4</v>
      </c>
      <c r="V55" s="22">
        <v>5</v>
      </c>
      <c r="W55" s="22">
        <v>5</v>
      </c>
      <c r="X55" s="22">
        <v>10408</v>
      </c>
      <c r="Y55" s="22">
        <v>2434</v>
      </c>
      <c r="Z55" s="25">
        <v>1883</v>
      </c>
      <c r="AA55" s="22">
        <v>5907</v>
      </c>
      <c r="AB55" s="30">
        <f>Table2[[#This Row],[ProblemaApplicativo_Perc_miecarte2]]*10000</f>
        <v>1.6926201760324981</v>
      </c>
      <c r="AC55" s="27">
        <v>1.6926201760324982E-4</v>
      </c>
      <c r="AD55" s="22">
        <v>1</v>
      </c>
      <c r="AE55" s="22">
        <v>1</v>
      </c>
      <c r="AF55" s="22">
        <v>5908</v>
      </c>
      <c r="AG55" s="22">
        <v>1883</v>
      </c>
      <c r="AH55" s="25">
        <v>0</v>
      </c>
      <c r="AI55" s="22">
        <v>11729</v>
      </c>
      <c r="AJ55" s="30">
        <f>Table2[[#This Row],[ProblemaApplicativo_Perc_mioconto2]]*10000</f>
        <v>0</v>
      </c>
      <c r="AK55" s="24">
        <v>0</v>
      </c>
      <c r="AL55" s="22">
        <v>0</v>
      </c>
      <c r="AM55" s="22">
        <v>0</v>
      </c>
      <c r="AN55" s="22">
        <v>11729</v>
      </c>
      <c r="AO55" s="22">
        <v>1539</v>
      </c>
    </row>
    <row r="56" spans="1:41" x14ac:dyDescent="0.25">
      <c r="A56" s="22"/>
      <c r="B56" s="22"/>
      <c r="C56" s="22"/>
      <c r="D56" s="23">
        <v>43763</v>
      </c>
      <c r="E56" s="22">
        <v>22308</v>
      </c>
      <c r="F56" s="30">
        <f>Table2[[#This Row],[downtime_perc2]]*10000</f>
        <v>0.56735174389742282</v>
      </c>
      <c r="G56" s="27">
        <v>5.6735174389742282E-5</v>
      </c>
      <c r="H56" s="27">
        <v>0.99994326482561025</v>
      </c>
      <c r="I56" s="27">
        <f>Table2[[#This Row],[uptime_perc3]]*10000</f>
        <v>9999.4326482561028</v>
      </c>
      <c r="J56" s="25">
        <v>22308</v>
      </c>
      <c r="K56" s="22">
        <v>70499</v>
      </c>
      <c r="L56" s="30">
        <f>Table2[[#This Row],[ProblemaApplicativo_Perc_home2]]*10000</f>
        <v>0.56735174389742282</v>
      </c>
      <c r="M56" s="27">
        <v>5.6735174389742282E-5</v>
      </c>
      <c r="N56" s="22">
        <v>4</v>
      </c>
      <c r="O56" s="22">
        <v>4</v>
      </c>
      <c r="P56" s="22">
        <v>70503</v>
      </c>
      <c r="Q56" s="22">
        <v>5577</v>
      </c>
      <c r="R56" s="25">
        <v>0</v>
      </c>
      <c r="S56" s="22">
        <v>9351</v>
      </c>
      <c r="T56" s="30">
        <f>Table2[[#This Row],[ProblemaApplicativo_Perc_bonifico2]]*10000</f>
        <v>0</v>
      </c>
      <c r="U56" s="24">
        <v>0</v>
      </c>
      <c r="V56" s="22">
        <v>0</v>
      </c>
      <c r="W56" s="22">
        <v>0</v>
      </c>
      <c r="X56" s="22">
        <v>9351</v>
      </c>
      <c r="Y56" s="22">
        <v>2429</v>
      </c>
      <c r="Z56" s="25">
        <v>0</v>
      </c>
      <c r="AA56" s="22">
        <v>5687</v>
      </c>
      <c r="AB56" s="30">
        <f>Table2[[#This Row],[ProblemaApplicativo_Perc_miecarte2]]*10000</f>
        <v>0</v>
      </c>
      <c r="AC56" s="27">
        <v>0</v>
      </c>
      <c r="AD56" s="22">
        <v>0</v>
      </c>
      <c r="AE56" s="22">
        <v>0</v>
      </c>
      <c r="AF56" s="22">
        <v>5687</v>
      </c>
      <c r="AG56" s="22">
        <v>1731</v>
      </c>
      <c r="AH56" s="25">
        <v>0</v>
      </c>
      <c r="AI56" s="22">
        <v>11364</v>
      </c>
      <c r="AJ56" s="30">
        <f>Table2[[#This Row],[ProblemaApplicativo_Perc_mioconto2]]*10000</f>
        <v>0</v>
      </c>
      <c r="AK56" s="24">
        <v>0</v>
      </c>
      <c r="AL56" s="22">
        <v>0</v>
      </c>
      <c r="AM56" s="22">
        <v>0</v>
      </c>
      <c r="AN56" s="22">
        <v>11364</v>
      </c>
      <c r="AO56" s="22">
        <v>1438</v>
      </c>
    </row>
    <row r="57" spans="1:41" x14ac:dyDescent="0.25">
      <c r="A57" s="22"/>
      <c r="B57" s="22"/>
      <c r="C57" s="22"/>
      <c r="D57" s="23">
        <v>43764</v>
      </c>
      <c r="E57" s="22">
        <v>25710</v>
      </c>
      <c r="F57" s="30">
        <f>Table2[[#This Row],[downtime_perc2]]*10000</f>
        <v>1.567152483936687</v>
      </c>
      <c r="G57" s="27">
        <v>1.567152483936687E-4</v>
      </c>
      <c r="H57" s="27">
        <v>0.99984328475160633</v>
      </c>
      <c r="I57" s="27">
        <f>Table2[[#This Row],[uptime_perc3]]*10000</f>
        <v>9998.4328475160637</v>
      </c>
      <c r="J57" s="25">
        <v>25710</v>
      </c>
      <c r="K57" s="22">
        <v>31900</v>
      </c>
      <c r="L57" s="30">
        <f>Table2[[#This Row],[ProblemaApplicativo_Perc_home2]]*10000</f>
        <v>1.567152483936687</v>
      </c>
      <c r="M57" s="27">
        <v>1.567152483936687E-4</v>
      </c>
      <c r="N57" s="22">
        <v>5</v>
      </c>
      <c r="O57" s="22">
        <v>5</v>
      </c>
      <c r="P57" s="22">
        <v>31905</v>
      </c>
      <c r="Q57" s="22">
        <v>5142</v>
      </c>
      <c r="R57" s="25">
        <v>0</v>
      </c>
      <c r="S57" s="22">
        <v>3643</v>
      </c>
      <c r="T57" s="30">
        <f>Table2[[#This Row],[ProblemaApplicativo_Perc_bonifico2]]*10000</f>
        <v>0</v>
      </c>
      <c r="U57" s="24">
        <v>0</v>
      </c>
      <c r="V57" s="22">
        <v>0</v>
      </c>
      <c r="W57" s="22">
        <v>0</v>
      </c>
      <c r="X57" s="22">
        <v>3643</v>
      </c>
      <c r="Y57" s="22">
        <v>2343</v>
      </c>
      <c r="Z57" s="25">
        <v>0</v>
      </c>
      <c r="AA57" s="22">
        <v>3223</v>
      </c>
      <c r="AB57" s="30">
        <f>Table2[[#This Row],[ProblemaApplicativo_Perc_miecarte2]]*10000</f>
        <v>0</v>
      </c>
      <c r="AC57" s="27">
        <v>0</v>
      </c>
      <c r="AD57" s="22">
        <v>0</v>
      </c>
      <c r="AE57" s="22">
        <v>0</v>
      </c>
      <c r="AF57" s="22">
        <v>3223</v>
      </c>
      <c r="AG57" s="22">
        <v>1734</v>
      </c>
      <c r="AH57" s="25">
        <v>0</v>
      </c>
      <c r="AI57" s="22">
        <v>5165</v>
      </c>
      <c r="AJ57" s="30">
        <f>Table2[[#This Row],[ProblemaApplicativo_Perc_mioconto2]]*10000</f>
        <v>0</v>
      </c>
      <c r="AK57" s="24">
        <v>0</v>
      </c>
      <c r="AL57" s="22">
        <v>0</v>
      </c>
      <c r="AM57" s="22">
        <v>0</v>
      </c>
      <c r="AN57" s="22">
        <v>5165</v>
      </c>
      <c r="AO57" s="22">
        <v>1463</v>
      </c>
    </row>
    <row r="58" spans="1:41" x14ac:dyDescent="0.25">
      <c r="A58" s="22"/>
      <c r="B58" s="22"/>
      <c r="C58" s="22"/>
      <c r="D58" s="23">
        <v>43765</v>
      </c>
      <c r="E58" s="22">
        <v>28371</v>
      </c>
      <c r="F58" s="30">
        <f>Table2[[#This Row],[downtime_perc2]]*10000</f>
        <v>8.2763123851659017</v>
      </c>
      <c r="G58" s="27">
        <v>8.2763123851659016E-4</v>
      </c>
      <c r="H58" s="27">
        <v>0.99917236876148341</v>
      </c>
      <c r="I58" s="27">
        <f>Table2[[#This Row],[uptime_perc3]]*10000</f>
        <v>9991.7236876148345</v>
      </c>
      <c r="J58" s="25">
        <v>20664</v>
      </c>
      <c r="K58" s="22">
        <v>29393</v>
      </c>
      <c r="L58" s="30">
        <f>Table2[[#This Row],[ProblemaApplicativo_Perc_home2]]*10000</f>
        <v>1.3606830628975746</v>
      </c>
      <c r="M58" s="27">
        <v>1.3606830628975746E-4</v>
      </c>
      <c r="N58" s="22">
        <v>4</v>
      </c>
      <c r="O58" s="22">
        <v>4</v>
      </c>
      <c r="P58" s="22">
        <v>29397</v>
      </c>
      <c r="Q58" s="22">
        <v>5166</v>
      </c>
      <c r="R58" s="25">
        <v>7707</v>
      </c>
      <c r="S58" s="22">
        <v>4335</v>
      </c>
      <c r="T58" s="30">
        <f>Table2[[#This Row],[ProblemaApplicativo_Perc_bonifico2]]*10000</f>
        <v>6.9156293222683267</v>
      </c>
      <c r="U58" s="24">
        <v>6.9156293222683268E-4</v>
      </c>
      <c r="V58" s="22">
        <v>3</v>
      </c>
      <c r="W58" s="22">
        <v>3</v>
      </c>
      <c r="X58" s="22">
        <v>4338</v>
      </c>
      <c r="Y58" s="22">
        <v>2569</v>
      </c>
      <c r="Z58" s="25">
        <v>0</v>
      </c>
      <c r="AA58" s="22">
        <v>3523</v>
      </c>
      <c r="AB58" s="30">
        <f>Table2[[#This Row],[ProblemaApplicativo_Perc_miecarte2]]*10000</f>
        <v>0</v>
      </c>
      <c r="AC58" s="27">
        <v>0</v>
      </c>
      <c r="AD58" s="22">
        <v>0</v>
      </c>
      <c r="AE58" s="22">
        <v>0</v>
      </c>
      <c r="AF58" s="22">
        <v>3523</v>
      </c>
      <c r="AG58" s="22">
        <v>1864</v>
      </c>
      <c r="AH58" s="25">
        <v>0</v>
      </c>
      <c r="AI58" s="22">
        <v>5154</v>
      </c>
      <c r="AJ58" s="30">
        <f>Table2[[#This Row],[ProblemaApplicativo_Perc_mioconto2]]*10000</f>
        <v>0</v>
      </c>
      <c r="AK58" s="24">
        <v>0</v>
      </c>
      <c r="AL58" s="22">
        <v>0</v>
      </c>
      <c r="AM58" s="22">
        <v>0</v>
      </c>
      <c r="AN58" s="22">
        <v>5154</v>
      </c>
      <c r="AO58" s="22">
        <v>1487</v>
      </c>
    </row>
    <row r="59" spans="1:41" x14ac:dyDescent="0.25">
      <c r="A59" s="22"/>
      <c r="B59" s="22"/>
      <c r="C59" s="22"/>
      <c r="D59" s="23">
        <v>43766</v>
      </c>
      <c r="E59" s="22">
        <v>65815</v>
      </c>
      <c r="F59" s="30">
        <f>Table2[[#This Row],[downtime_perc2]]*10000</f>
        <v>3.2715727224139015</v>
      </c>
      <c r="G59" s="27">
        <v>3.2715727224139014E-4</v>
      </c>
      <c r="H59" s="27">
        <v>0.99967284272775858</v>
      </c>
      <c r="I59" s="27">
        <f>Table2[[#This Row],[uptime_perc3]]*10000</f>
        <v>9996.7284272775851</v>
      </c>
      <c r="J59" s="25">
        <v>59070</v>
      </c>
      <c r="K59" s="22">
        <v>89864</v>
      </c>
      <c r="L59" s="30">
        <f>Table2[[#This Row],[ProblemaApplicativo_Perc_home2]]*10000</f>
        <v>1.1126688474976076</v>
      </c>
      <c r="M59" s="27">
        <v>1.1126688474976077E-4</v>
      </c>
      <c r="N59" s="22">
        <v>10</v>
      </c>
      <c r="O59" s="22">
        <v>10</v>
      </c>
      <c r="P59" s="22">
        <v>89874</v>
      </c>
      <c r="Q59" s="22">
        <v>5907</v>
      </c>
      <c r="R59" s="25">
        <v>5198</v>
      </c>
      <c r="S59" s="22">
        <v>13344</v>
      </c>
      <c r="T59" s="30">
        <f>Table2[[#This Row],[ProblemaApplicativo_Perc_bonifico2]]*10000</f>
        <v>1.4985763524651581</v>
      </c>
      <c r="U59" s="24">
        <v>1.498576352465158E-4</v>
      </c>
      <c r="V59" s="22">
        <v>2</v>
      </c>
      <c r="W59" s="22">
        <v>2</v>
      </c>
      <c r="X59" s="22">
        <v>13346</v>
      </c>
      <c r="Y59" s="22">
        <v>2599</v>
      </c>
      <c r="Z59" s="25">
        <v>0</v>
      </c>
      <c r="AA59" s="22">
        <v>6953</v>
      </c>
      <c r="AB59" s="30">
        <f>Table2[[#This Row],[ProblemaApplicativo_Perc_miecarte2]]*10000</f>
        <v>0</v>
      </c>
      <c r="AC59" s="27">
        <v>0</v>
      </c>
      <c r="AD59" s="22">
        <v>0</v>
      </c>
      <c r="AE59" s="22">
        <v>0</v>
      </c>
      <c r="AF59" s="22">
        <v>6953</v>
      </c>
      <c r="AG59" s="22">
        <v>1840</v>
      </c>
      <c r="AH59" s="25">
        <v>1547</v>
      </c>
      <c r="AI59" s="22">
        <v>15143</v>
      </c>
      <c r="AJ59" s="30">
        <f>Table2[[#This Row],[ProblemaApplicativo_Perc_mioconto2]]*10000</f>
        <v>0.6603275224511358</v>
      </c>
      <c r="AK59" s="24">
        <v>6.6032752245113579E-5</v>
      </c>
      <c r="AL59" s="22">
        <v>1</v>
      </c>
      <c r="AM59" s="22">
        <v>1</v>
      </c>
      <c r="AN59" s="22">
        <v>15144</v>
      </c>
      <c r="AO59" s="22">
        <v>1547</v>
      </c>
    </row>
    <row r="60" spans="1:41" x14ac:dyDescent="0.25">
      <c r="A60" s="22"/>
      <c r="B60" s="22"/>
      <c r="C60" s="22"/>
      <c r="D60" s="23">
        <v>43767</v>
      </c>
      <c r="E60" s="22">
        <v>46101</v>
      </c>
      <c r="F60" s="30">
        <f>Table2[[#This Row],[downtime_perc2]]*10000</f>
        <v>3.2857135774208008</v>
      </c>
      <c r="G60" s="27">
        <v>3.285713577420801E-4</v>
      </c>
      <c r="H60" s="27">
        <v>0.99967142864225789</v>
      </c>
      <c r="I60" s="27">
        <f>Table2[[#This Row],[uptime_perc3]]*10000</f>
        <v>9996.7142864225789</v>
      </c>
      <c r="J60" s="25">
        <v>39613</v>
      </c>
      <c r="K60" s="22">
        <v>80855</v>
      </c>
      <c r="L60" s="30">
        <f>Table2[[#This Row],[ProblemaApplicativo_Perc_home2]]*10000</f>
        <v>0.86567238010437531</v>
      </c>
      <c r="M60" s="27">
        <v>8.656723801043753E-5</v>
      </c>
      <c r="N60" s="22">
        <v>7</v>
      </c>
      <c r="O60" s="22">
        <v>7</v>
      </c>
      <c r="P60" s="22">
        <v>80862</v>
      </c>
      <c r="Q60" s="22">
        <v>5659</v>
      </c>
      <c r="R60" s="25">
        <v>5024</v>
      </c>
      <c r="S60" s="22">
        <v>11921</v>
      </c>
      <c r="T60" s="30">
        <f>Table2[[#This Row],[ProblemaApplicativo_Perc_bonifico2]]*10000</f>
        <v>1.6774301769688837</v>
      </c>
      <c r="U60" s="24">
        <v>1.6774301769688837E-4</v>
      </c>
      <c r="V60" s="22">
        <v>2</v>
      </c>
      <c r="W60" s="22">
        <v>2</v>
      </c>
      <c r="X60" s="22">
        <v>11923</v>
      </c>
      <c r="Y60" s="22">
        <v>2512</v>
      </c>
      <c r="Z60" s="25">
        <v>0</v>
      </c>
      <c r="AA60" s="22">
        <v>6267</v>
      </c>
      <c r="AB60" s="30">
        <f>Table2[[#This Row],[ProblemaApplicativo_Perc_miecarte2]]*10000</f>
        <v>0</v>
      </c>
      <c r="AC60" s="27">
        <v>0</v>
      </c>
      <c r="AD60" s="22">
        <v>0</v>
      </c>
      <c r="AE60" s="22">
        <v>0</v>
      </c>
      <c r="AF60" s="22">
        <v>6267</v>
      </c>
      <c r="AG60" s="22">
        <v>1785</v>
      </c>
      <c r="AH60" s="25">
        <v>1464</v>
      </c>
      <c r="AI60" s="22">
        <v>13465</v>
      </c>
      <c r="AJ60" s="30">
        <f>Table2[[#This Row],[ProblemaApplicativo_Perc_mioconto2]]*10000</f>
        <v>0.74261102034754189</v>
      </c>
      <c r="AK60" s="24">
        <v>7.4261102034754194E-5</v>
      </c>
      <c r="AL60" s="22">
        <v>1</v>
      </c>
      <c r="AM60" s="22">
        <v>1</v>
      </c>
      <c r="AN60" s="22">
        <v>13466</v>
      </c>
      <c r="AO60" s="22">
        <v>1464</v>
      </c>
    </row>
    <row r="61" spans="1:41" x14ac:dyDescent="0.25">
      <c r="A61" s="22"/>
      <c r="B61" s="22"/>
      <c r="C61" s="22"/>
      <c r="D61" s="23">
        <v>43768</v>
      </c>
      <c r="E61" s="22">
        <v>57498</v>
      </c>
      <c r="F61" s="30">
        <f>Table2[[#This Row],[downtime_perc2]]*10000</f>
        <v>2.8593491421110837</v>
      </c>
      <c r="G61" s="27">
        <v>2.8593491421110835E-4</v>
      </c>
      <c r="H61" s="27">
        <v>0.99971406508578886</v>
      </c>
      <c r="I61" s="27">
        <f>Table2[[#This Row],[uptime_perc3]]*10000</f>
        <v>9997.1406508578893</v>
      </c>
      <c r="J61" s="25">
        <v>52308</v>
      </c>
      <c r="K61" s="22">
        <v>80992</v>
      </c>
      <c r="L61" s="30">
        <f>Table2[[#This Row],[ProblemaApplicativo_Perc_home2]]*10000</f>
        <v>1.1110973938593351</v>
      </c>
      <c r="M61" s="27">
        <v>1.1110973938593351E-4</v>
      </c>
      <c r="N61" s="22">
        <v>9</v>
      </c>
      <c r="O61" s="22">
        <v>9</v>
      </c>
      <c r="P61" s="22">
        <v>81001</v>
      </c>
      <c r="Q61" s="22">
        <v>5812</v>
      </c>
      <c r="R61" s="25">
        <v>5190</v>
      </c>
      <c r="S61" s="22">
        <v>11438</v>
      </c>
      <c r="T61" s="30">
        <f>Table2[[#This Row],[ProblemaApplicativo_Perc_bonifico2]]*10000</f>
        <v>1.7482517482517483</v>
      </c>
      <c r="U61" s="24">
        <v>1.7482517482517483E-4</v>
      </c>
      <c r="V61" s="22">
        <v>2</v>
      </c>
      <c r="W61" s="22">
        <v>2</v>
      </c>
      <c r="X61" s="22">
        <v>11440</v>
      </c>
      <c r="Y61" s="22">
        <v>2595</v>
      </c>
      <c r="Z61" s="25">
        <v>0</v>
      </c>
      <c r="AA61" s="22">
        <v>6488</v>
      </c>
      <c r="AB61" s="30">
        <f>Table2[[#This Row],[ProblemaApplicativo_Perc_miecarte2]]*10000</f>
        <v>0</v>
      </c>
      <c r="AC61" s="27">
        <v>0</v>
      </c>
      <c r="AD61" s="22">
        <v>0</v>
      </c>
      <c r="AE61" s="22">
        <v>0</v>
      </c>
      <c r="AF61" s="22">
        <v>6488</v>
      </c>
      <c r="AG61" s="22">
        <v>1846</v>
      </c>
      <c r="AH61" s="25">
        <v>0</v>
      </c>
      <c r="AI61" s="22">
        <v>13233</v>
      </c>
      <c r="AJ61" s="30">
        <f>Table2[[#This Row],[ProblemaApplicativo_Perc_mioconto2]]*10000</f>
        <v>0</v>
      </c>
      <c r="AK61" s="24">
        <v>0</v>
      </c>
      <c r="AL61" s="22">
        <v>0</v>
      </c>
      <c r="AM61" s="22">
        <v>0</v>
      </c>
      <c r="AN61" s="22">
        <v>13233</v>
      </c>
      <c r="AO61" s="22">
        <v>1462</v>
      </c>
    </row>
    <row r="62" spans="1:41" x14ac:dyDescent="0.25">
      <c r="A62" s="22"/>
      <c r="B62" s="22"/>
      <c r="C62" s="22"/>
      <c r="D62" s="23">
        <v>43769</v>
      </c>
      <c r="E62" s="22">
        <v>20342</v>
      </c>
      <c r="F62" s="30">
        <f>Table2[[#This Row],[downtime_perc2]]*10000</f>
        <v>1.3521806337587154</v>
      </c>
      <c r="G62" s="27">
        <v>1.3521806337587155E-4</v>
      </c>
      <c r="H62" s="27">
        <v>0.99986478193662409</v>
      </c>
      <c r="I62" s="27">
        <f>Table2[[#This Row],[uptime_perc3]]*10000</f>
        <v>9998.6478193662406</v>
      </c>
      <c r="J62" s="25">
        <v>17637</v>
      </c>
      <c r="K62" s="22">
        <v>76830</v>
      </c>
      <c r="L62" s="30">
        <f>Table2[[#This Row],[ProblemaApplicativo_Perc_home2]]*10000</f>
        <v>0.39045722541095623</v>
      </c>
      <c r="M62" s="27">
        <v>3.9045722541095622E-5</v>
      </c>
      <c r="N62" s="22">
        <v>3</v>
      </c>
      <c r="O62" s="22">
        <v>3</v>
      </c>
      <c r="P62" s="22">
        <v>76833</v>
      </c>
      <c r="Q62" s="22">
        <v>5879</v>
      </c>
      <c r="R62" s="25">
        <v>2705</v>
      </c>
      <c r="S62" s="22">
        <v>10397</v>
      </c>
      <c r="T62" s="30">
        <f>Table2[[#This Row],[ProblemaApplicativo_Perc_bonifico2]]*10000</f>
        <v>0.96172340834775916</v>
      </c>
      <c r="U62" s="24">
        <v>9.6172340834775917E-5</v>
      </c>
      <c r="V62" s="22">
        <v>1</v>
      </c>
      <c r="W62" s="22">
        <v>1</v>
      </c>
      <c r="X62" s="22">
        <v>10398</v>
      </c>
      <c r="Y62" s="22">
        <v>2705</v>
      </c>
      <c r="Z62" s="25">
        <v>0</v>
      </c>
      <c r="AA62" s="22">
        <v>7377</v>
      </c>
      <c r="AB62" s="30">
        <f>Table2[[#This Row],[ProblemaApplicativo_Perc_miecarte2]]*10000</f>
        <v>0</v>
      </c>
      <c r="AC62" s="27">
        <v>0</v>
      </c>
      <c r="AD62" s="22">
        <v>0</v>
      </c>
      <c r="AE62" s="22">
        <v>0</v>
      </c>
      <c r="AF62" s="22">
        <v>7377</v>
      </c>
      <c r="AG62" s="22">
        <v>1813</v>
      </c>
      <c r="AH62" s="25">
        <v>0</v>
      </c>
      <c r="AI62" s="22">
        <v>12669</v>
      </c>
      <c r="AJ62" s="30">
        <f>Table2[[#This Row],[ProblemaApplicativo_Perc_mioconto2]]*10000</f>
        <v>0</v>
      </c>
      <c r="AK62" s="24">
        <v>0</v>
      </c>
      <c r="AL62" s="22">
        <v>0</v>
      </c>
      <c r="AM62" s="22">
        <v>0</v>
      </c>
      <c r="AN62" s="22">
        <v>12669</v>
      </c>
      <c r="AO62" s="22">
        <v>1497</v>
      </c>
    </row>
    <row r="63" spans="1:41" x14ac:dyDescent="0.25">
      <c r="A63" s="22"/>
      <c r="B63" s="22"/>
      <c r="C63" s="22"/>
      <c r="D63" s="23">
        <v>43770</v>
      </c>
      <c r="E63" s="22">
        <v>15021</v>
      </c>
      <c r="F63" s="30">
        <f>Table2[[#This Row],[downtime_perc2]]*10000</f>
        <v>0.83780160857908847</v>
      </c>
      <c r="G63" s="27">
        <v>8.3780160857908849E-5</v>
      </c>
      <c r="H63" s="27">
        <v>0.99991621983914214</v>
      </c>
      <c r="I63" s="27">
        <f>Table2[[#This Row],[uptime_perc3]]*10000</f>
        <v>9999.162198391421</v>
      </c>
      <c r="J63" s="25">
        <v>15021</v>
      </c>
      <c r="K63" s="22">
        <v>35805</v>
      </c>
      <c r="L63" s="30">
        <f>Table2[[#This Row],[ProblemaApplicativo_Perc_home2]]*10000</f>
        <v>0.83780160857908847</v>
      </c>
      <c r="M63" s="27">
        <v>8.3780160857908849E-5</v>
      </c>
      <c r="N63" s="22">
        <v>3</v>
      </c>
      <c r="O63" s="22">
        <v>3</v>
      </c>
      <c r="P63" s="22">
        <v>35808</v>
      </c>
      <c r="Q63" s="22">
        <v>5007</v>
      </c>
      <c r="R63" s="25">
        <v>0</v>
      </c>
      <c r="S63" s="22">
        <v>4282</v>
      </c>
      <c r="T63" s="30">
        <f>Table2[[#This Row],[ProblemaApplicativo_Perc_bonifico2]]*10000</f>
        <v>0</v>
      </c>
      <c r="U63" s="24">
        <v>0</v>
      </c>
      <c r="V63" s="22">
        <v>0</v>
      </c>
      <c r="W63" s="22">
        <v>0</v>
      </c>
      <c r="X63" s="22">
        <v>4282</v>
      </c>
      <c r="Y63" s="22">
        <v>2399</v>
      </c>
      <c r="Z63" s="25">
        <v>0</v>
      </c>
      <c r="AA63" s="22">
        <v>3764</v>
      </c>
      <c r="AB63" s="30">
        <f>Table2[[#This Row],[ProblemaApplicativo_Perc_miecarte2]]*10000</f>
        <v>0</v>
      </c>
      <c r="AC63" s="27">
        <v>0</v>
      </c>
      <c r="AD63" s="22">
        <v>0</v>
      </c>
      <c r="AE63" s="22">
        <v>0</v>
      </c>
      <c r="AF63" s="22">
        <v>3764</v>
      </c>
      <c r="AG63" s="22">
        <v>1626</v>
      </c>
      <c r="AH63" s="25">
        <v>0</v>
      </c>
      <c r="AI63" s="22">
        <v>5918</v>
      </c>
      <c r="AJ63" s="30">
        <f>Table2[[#This Row],[ProblemaApplicativo_Perc_mioconto2]]*10000</f>
        <v>0</v>
      </c>
      <c r="AK63" s="24">
        <v>0</v>
      </c>
      <c r="AL63" s="22">
        <v>0</v>
      </c>
      <c r="AM63" s="22">
        <v>0</v>
      </c>
      <c r="AN63" s="22">
        <v>5918</v>
      </c>
      <c r="AO63" s="22">
        <v>1351</v>
      </c>
    </row>
    <row r="64" spans="1:41" x14ac:dyDescent="0.25">
      <c r="A64" s="22"/>
      <c r="B64" s="22"/>
      <c r="C64" s="22"/>
      <c r="D64" s="23">
        <v>43771</v>
      </c>
      <c r="E64" s="22">
        <v>39242</v>
      </c>
      <c r="F64" s="30">
        <f>Table2[[#This Row],[downtime_perc2]]*10000</f>
        <v>6.2798480540715538</v>
      </c>
      <c r="G64" s="27">
        <v>6.2798480540715541E-4</v>
      </c>
      <c r="H64" s="27">
        <v>0.99937201519459284</v>
      </c>
      <c r="I64" s="27">
        <f>Table2[[#This Row],[uptime_perc3]]*10000</f>
        <v>9993.7201519459286</v>
      </c>
      <c r="J64" s="25">
        <v>34398</v>
      </c>
      <c r="K64" s="22">
        <v>36031</v>
      </c>
      <c r="L64" s="30">
        <f>Table2[[#This Row],[ProblemaApplicativo_Perc_home2]]*10000</f>
        <v>1.9423941395193962</v>
      </c>
      <c r="M64" s="27">
        <v>1.9423941395193962E-4</v>
      </c>
      <c r="N64" s="22">
        <v>7</v>
      </c>
      <c r="O64" s="22">
        <v>7</v>
      </c>
      <c r="P64" s="22">
        <v>36038</v>
      </c>
      <c r="Q64" s="22">
        <v>4914</v>
      </c>
      <c r="R64" s="25">
        <v>4844</v>
      </c>
      <c r="S64" s="22">
        <v>4609</v>
      </c>
      <c r="T64" s="30">
        <f>Table2[[#This Row],[ProblemaApplicativo_Perc_bonifico2]]*10000</f>
        <v>4.3374539145521576</v>
      </c>
      <c r="U64" s="24">
        <v>4.3374539145521576E-4</v>
      </c>
      <c r="V64" s="22">
        <v>2</v>
      </c>
      <c r="W64" s="22">
        <v>2</v>
      </c>
      <c r="X64" s="22">
        <v>4611</v>
      </c>
      <c r="Y64" s="22">
        <v>2422</v>
      </c>
      <c r="Z64" s="25">
        <v>0</v>
      </c>
      <c r="AA64" s="22">
        <v>3534</v>
      </c>
      <c r="AB64" s="30">
        <f>Table2[[#This Row],[ProblemaApplicativo_Perc_miecarte2]]*10000</f>
        <v>0</v>
      </c>
      <c r="AC64" s="27">
        <v>0</v>
      </c>
      <c r="AD64" s="22">
        <v>0</v>
      </c>
      <c r="AE64" s="22">
        <v>0</v>
      </c>
      <c r="AF64" s="22">
        <v>3534</v>
      </c>
      <c r="AG64" s="22">
        <v>1736</v>
      </c>
      <c r="AH64" s="25">
        <v>0</v>
      </c>
      <c r="AI64" s="22">
        <v>5966</v>
      </c>
      <c r="AJ64" s="30">
        <f>Table2[[#This Row],[ProblemaApplicativo_Perc_mioconto2]]*10000</f>
        <v>0</v>
      </c>
      <c r="AK64" s="24">
        <v>0</v>
      </c>
      <c r="AL64" s="22">
        <v>0</v>
      </c>
      <c r="AM64" s="22">
        <v>0</v>
      </c>
      <c r="AN64" s="22">
        <v>5966</v>
      </c>
      <c r="AO64" s="22">
        <v>1311</v>
      </c>
    </row>
    <row r="65" spans="1:41" x14ac:dyDescent="0.25">
      <c r="A65" s="22"/>
      <c r="B65" s="22"/>
      <c r="C65" s="22"/>
      <c r="D65" s="23">
        <v>43772</v>
      </c>
      <c r="E65" s="22">
        <v>67242</v>
      </c>
      <c r="F65" s="30">
        <f>Table2[[#This Row],[downtime_perc2]]*10000</f>
        <v>9.4603602488435836</v>
      </c>
      <c r="G65" s="27">
        <v>9.4603602488435839E-4</v>
      </c>
      <c r="H65" s="27">
        <v>0.99905396397511559</v>
      </c>
      <c r="I65" s="27">
        <f>Table2[[#This Row],[uptime_perc3]]*10000</f>
        <v>9990.5396397511558</v>
      </c>
      <c r="J65" s="25">
        <v>60324</v>
      </c>
      <c r="K65" s="22">
        <v>34134</v>
      </c>
      <c r="L65" s="30">
        <f>Table2[[#This Row],[ProblemaApplicativo_Perc_home2]]*10000</f>
        <v>3.5143208574942895</v>
      </c>
      <c r="M65" s="27">
        <v>3.5143208574942893E-4</v>
      </c>
      <c r="N65" s="22">
        <v>12</v>
      </c>
      <c r="O65" s="22">
        <v>12</v>
      </c>
      <c r="P65" s="22">
        <v>34146</v>
      </c>
      <c r="Q65" s="22">
        <v>5027</v>
      </c>
      <c r="R65" s="25">
        <v>5146</v>
      </c>
      <c r="S65" s="22">
        <v>5784</v>
      </c>
      <c r="T65" s="30">
        <f>Table2[[#This Row],[ProblemaApplicativo_Perc_bonifico2]]*10000</f>
        <v>3.4566194262011751</v>
      </c>
      <c r="U65" s="24">
        <v>3.4566194262011752E-4</v>
      </c>
      <c r="V65" s="22">
        <v>2</v>
      </c>
      <c r="W65" s="22">
        <v>2</v>
      </c>
      <c r="X65" s="22">
        <v>5786</v>
      </c>
      <c r="Y65" s="22">
        <v>2573</v>
      </c>
      <c r="Z65" s="25">
        <v>1772</v>
      </c>
      <c r="AA65" s="22">
        <v>4016</v>
      </c>
      <c r="AB65" s="30">
        <f>Table2[[#This Row],[ProblemaApplicativo_Perc_miecarte2]]*10000</f>
        <v>2.4894199651481204</v>
      </c>
      <c r="AC65" s="27">
        <v>2.4894199651481205E-4</v>
      </c>
      <c r="AD65" s="22">
        <v>1</v>
      </c>
      <c r="AE65" s="22">
        <v>1</v>
      </c>
      <c r="AF65" s="22">
        <v>4017</v>
      </c>
      <c r="AG65" s="22">
        <v>1772</v>
      </c>
      <c r="AH65" s="25">
        <v>0</v>
      </c>
      <c r="AI65" s="22">
        <v>6012</v>
      </c>
      <c r="AJ65" s="30">
        <f>Table2[[#This Row],[ProblemaApplicativo_Perc_mioconto2]]*10000</f>
        <v>0</v>
      </c>
      <c r="AK65" s="24">
        <v>0</v>
      </c>
      <c r="AL65" s="22">
        <v>0</v>
      </c>
      <c r="AM65" s="22">
        <v>0</v>
      </c>
      <c r="AN65" s="22">
        <v>6012</v>
      </c>
      <c r="AO65" s="22">
        <v>1461</v>
      </c>
    </row>
    <row r="66" spans="1:41" x14ac:dyDescent="0.25">
      <c r="A66" s="22"/>
      <c r="B66" s="22"/>
      <c r="C66" s="22"/>
      <c r="D66" s="23">
        <v>43773</v>
      </c>
      <c r="E66" s="22">
        <v>213099</v>
      </c>
      <c r="F66" s="30">
        <f>Table2[[#This Row],[downtime_perc2]]*10000</f>
        <v>3.8569475503959607</v>
      </c>
      <c r="G66" s="27">
        <v>3.8569475503959607E-4</v>
      </c>
      <c r="H66" s="27">
        <v>0.99961430524496042</v>
      </c>
      <c r="I66" s="27">
        <f>Table2[[#This Row],[uptime_perc3]]*10000</f>
        <v>9996.1430524496045</v>
      </c>
      <c r="J66" s="25">
        <v>206804</v>
      </c>
      <c r="K66" s="22">
        <v>115440</v>
      </c>
      <c r="L66" s="30">
        <f>Table2[[#This Row],[ProblemaApplicativo_Perc_home2]]*10000</f>
        <v>2.251745102454402</v>
      </c>
      <c r="M66" s="27">
        <v>2.2517451024544022E-4</v>
      </c>
      <c r="N66" s="22">
        <v>26</v>
      </c>
      <c r="O66" s="22">
        <v>26</v>
      </c>
      <c r="P66" s="22">
        <v>115466</v>
      </c>
      <c r="Q66" s="22">
        <v>7954</v>
      </c>
      <c r="R66" s="25">
        <v>3595</v>
      </c>
      <c r="S66" s="22">
        <v>19578</v>
      </c>
      <c r="T66" s="30">
        <f>Table2[[#This Row],[ProblemaApplicativo_Perc_bonifico2]]*10000</f>
        <v>0.51075131518463668</v>
      </c>
      <c r="U66" s="24">
        <v>5.1075131518463663E-5</v>
      </c>
      <c r="V66" s="22">
        <v>1</v>
      </c>
      <c r="W66" s="22">
        <v>1</v>
      </c>
      <c r="X66" s="22">
        <v>19579</v>
      </c>
      <c r="Y66" s="22">
        <v>3595</v>
      </c>
      <c r="Z66" s="25">
        <v>2700</v>
      </c>
      <c r="AA66" s="22">
        <v>9136</v>
      </c>
      <c r="AB66" s="30">
        <f>Table2[[#This Row],[ProblemaApplicativo_Perc_miecarte2]]*10000</f>
        <v>1.0944511327569224</v>
      </c>
      <c r="AC66" s="27">
        <v>1.0944511327569225E-4</v>
      </c>
      <c r="AD66" s="22">
        <v>1</v>
      </c>
      <c r="AE66" s="22">
        <v>1</v>
      </c>
      <c r="AF66" s="22">
        <v>9137</v>
      </c>
      <c r="AG66" s="22">
        <v>2700</v>
      </c>
      <c r="AH66" s="25">
        <v>0</v>
      </c>
      <c r="AI66" s="22">
        <v>19361</v>
      </c>
      <c r="AJ66" s="30">
        <f>Table2[[#This Row],[ProblemaApplicativo_Perc_mioconto2]]*10000</f>
        <v>0</v>
      </c>
      <c r="AK66" s="24">
        <v>0</v>
      </c>
      <c r="AL66" s="22">
        <v>0</v>
      </c>
      <c r="AM66" s="22">
        <v>0</v>
      </c>
      <c r="AN66" s="22">
        <v>19361</v>
      </c>
      <c r="AO66" s="22">
        <v>2420</v>
      </c>
    </row>
    <row r="67" spans="1:41" x14ac:dyDescent="0.25">
      <c r="A67" s="22"/>
      <c r="B67" s="22"/>
      <c r="C67" s="22"/>
      <c r="D67" s="23">
        <v>43774</v>
      </c>
      <c r="E67" s="22">
        <v>474858</v>
      </c>
      <c r="F67" s="30">
        <f>Table2[[#This Row],[downtime_perc2]]*10000</f>
        <v>7.3173059588322005</v>
      </c>
      <c r="G67" s="27">
        <v>7.3173059588322003E-4</v>
      </c>
      <c r="H67" s="27">
        <v>0.99926826940411673</v>
      </c>
      <c r="I67" s="27">
        <f>Table2[[#This Row],[uptime_perc3]]*10000</f>
        <v>9992.6826940411665</v>
      </c>
      <c r="J67" s="25">
        <v>474858</v>
      </c>
      <c r="K67" s="22">
        <v>94228</v>
      </c>
      <c r="L67" s="30">
        <f>Table2[[#This Row],[ProblemaApplicativo_Perc_home2]]*10000</f>
        <v>7.3173059588322005</v>
      </c>
      <c r="M67" s="27">
        <v>7.3173059588322003E-4</v>
      </c>
      <c r="N67" s="22">
        <v>69</v>
      </c>
      <c r="O67" s="22">
        <v>69</v>
      </c>
      <c r="P67" s="22">
        <v>94297</v>
      </c>
      <c r="Q67" s="22">
        <v>6882</v>
      </c>
      <c r="R67" s="25">
        <v>0</v>
      </c>
      <c r="S67" s="22">
        <v>16414</v>
      </c>
      <c r="T67" s="30">
        <f>Table2[[#This Row],[ProblemaApplicativo_Perc_bonifico2]]*10000</f>
        <v>0</v>
      </c>
      <c r="U67" s="24">
        <v>0</v>
      </c>
      <c r="V67" s="22">
        <v>0</v>
      </c>
      <c r="W67" s="22">
        <v>0</v>
      </c>
      <c r="X67" s="22">
        <v>16414</v>
      </c>
      <c r="Y67" s="22">
        <v>2633</v>
      </c>
      <c r="Z67" s="25">
        <v>0</v>
      </c>
      <c r="AA67" s="22">
        <v>7300</v>
      </c>
      <c r="AB67" s="30">
        <f>Table2[[#This Row],[ProblemaApplicativo_Perc_miecarte2]]*10000</f>
        <v>0</v>
      </c>
      <c r="AC67" s="27">
        <v>0</v>
      </c>
      <c r="AD67" s="22">
        <v>0</v>
      </c>
      <c r="AE67" s="22">
        <v>0</v>
      </c>
      <c r="AF67" s="22">
        <v>7300</v>
      </c>
      <c r="AG67" s="22">
        <v>2028</v>
      </c>
      <c r="AH67" s="25">
        <v>0</v>
      </c>
      <c r="AI67" s="22">
        <v>15796</v>
      </c>
      <c r="AJ67" s="30">
        <f>Table2[[#This Row],[ProblemaApplicativo_Perc_mioconto2]]*10000</f>
        <v>0</v>
      </c>
      <c r="AK67" s="24">
        <v>0</v>
      </c>
      <c r="AL67" s="22">
        <v>0</v>
      </c>
      <c r="AM67" s="22">
        <v>0</v>
      </c>
      <c r="AN67" s="22">
        <v>15796</v>
      </c>
      <c r="AO67" s="22">
        <v>1574</v>
      </c>
    </row>
    <row r="68" spans="1:41" x14ac:dyDescent="0.25">
      <c r="A68" s="22"/>
      <c r="B68" s="22"/>
      <c r="C68" s="22"/>
      <c r="D68" s="23">
        <v>43775</v>
      </c>
      <c r="E68" s="22">
        <v>22672</v>
      </c>
      <c r="F68" s="30">
        <f>Table2[[#This Row],[downtime_perc2]]*10000</f>
        <v>2.987944615057502</v>
      </c>
      <c r="G68" s="27">
        <v>2.9879446150575019E-4</v>
      </c>
      <c r="H68" s="27">
        <v>0.99970120553849429</v>
      </c>
      <c r="I68" s="27">
        <f>Table2[[#This Row],[uptime_perc3]]*10000</f>
        <v>9997.0120553849429</v>
      </c>
      <c r="J68" s="25">
        <v>11960</v>
      </c>
      <c r="K68" s="22">
        <v>84892</v>
      </c>
      <c r="L68" s="30">
        <f>Table2[[#This Row],[ProblemaApplicativo_Perc_home2]]*10000</f>
        <v>0.23558790962847787</v>
      </c>
      <c r="M68" s="27">
        <v>2.3558790962847787E-5</v>
      </c>
      <c r="N68" s="22">
        <v>2</v>
      </c>
      <c r="O68" s="22">
        <v>2</v>
      </c>
      <c r="P68" s="22">
        <v>84894</v>
      </c>
      <c r="Q68" s="22">
        <v>5980</v>
      </c>
      <c r="R68" s="25">
        <v>10712</v>
      </c>
      <c r="S68" s="22">
        <v>14529</v>
      </c>
      <c r="T68" s="30">
        <f>Table2[[#This Row],[ProblemaApplicativo_Perc_bonifico2]]*10000</f>
        <v>2.7523567054290239</v>
      </c>
      <c r="U68" s="24">
        <v>2.7523567054290238E-4</v>
      </c>
      <c r="V68" s="22">
        <v>4</v>
      </c>
      <c r="W68" s="22">
        <v>4</v>
      </c>
      <c r="X68" s="22">
        <v>14533</v>
      </c>
      <c r="Y68" s="22">
        <v>2678</v>
      </c>
      <c r="Z68" s="25">
        <v>0</v>
      </c>
      <c r="AA68" s="22">
        <v>6778</v>
      </c>
      <c r="AB68" s="30">
        <f>Table2[[#This Row],[ProblemaApplicativo_Perc_miecarte2]]*10000</f>
        <v>0</v>
      </c>
      <c r="AC68" s="27">
        <v>0</v>
      </c>
      <c r="AD68" s="22">
        <v>0</v>
      </c>
      <c r="AE68" s="22">
        <v>0</v>
      </c>
      <c r="AF68" s="22">
        <v>6778</v>
      </c>
      <c r="AG68" s="22">
        <v>1856</v>
      </c>
      <c r="AH68" s="25">
        <v>0</v>
      </c>
      <c r="AI68" s="22">
        <v>13802</v>
      </c>
      <c r="AJ68" s="30">
        <f>Table2[[#This Row],[ProblemaApplicativo_Perc_mioconto2]]*10000</f>
        <v>0</v>
      </c>
      <c r="AK68" s="24">
        <v>0</v>
      </c>
      <c r="AL68" s="22">
        <v>0</v>
      </c>
      <c r="AM68" s="22">
        <v>0</v>
      </c>
      <c r="AN68" s="22">
        <v>13802</v>
      </c>
      <c r="AO68" s="22">
        <v>1575</v>
      </c>
    </row>
    <row r="69" spans="1:41" x14ac:dyDescent="0.25">
      <c r="A69" s="22"/>
      <c r="B69" s="22"/>
      <c r="C69" s="22"/>
      <c r="D69" s="23">
        <v>43776</v>
      </c>
      <c r="E69" s="22">
        <v>19997</v>
      </c>
      <c r="F69" s="30">
        <f>Table2[[#This Row],[downtime_perc2]]*10000</f>
        <v>2.6171133435460368</v>
      </c>
      <c r="G69" s="27">
        <v>2.6171133435460366E-4</v>
      </c>
      <c r="H69" s="27">
        <v>0.9997382886656454</v>
      </c>
      <c r="I69" s="27">
        <f>Table2[[#This Row],[uptime_perc3]]*10000</f>
        <v>9997.3828866564545</v>
      </c>
      <c r="J69" s="25">
        <v>12038</v>
      </c>
      <c r="K69" s="22">
        <v>77220</v>
      </c>
      <c r="L69" s="30">
        <f>Table2[[#This Row],[ProblemaApplicativo_Perc_home2]]*10000</f>
        <v>0.25899355106057859</v>
      </c>
      <c r="M69" s="27">
        <v>2.5899355106057858E-5</v>
      </c>
      <c r="N69" s="22">
        <v>2</v>
      </c>
      <c r="O69" s="22">
        <v>2</v>
      </c>
      <c r="P69" s="22">
        <v>77222</v>
      </c>
      <c r="Q69" s="22">
        <v>6019</v>
      </c>
      <c r="R69" s="25">
        <v>7959</v>
      </c>
      <c r="S69" s="22">
        <v>12719</v>
      </c>
      <c r="T69" s="30">
        <f>Table2[[#This Row],[ProblemaApplicativo_Perc_bonifico2]]*10000</f>
        <v>2.3581197924854584</v>
      </c>
      <c r="U69" s="24">
        <v>2.3581197924854583E-4</v>
      </c>
      <c r="V69" s="22">
        <v>3</v>
      </c>
      <c r="W69" s="22">
        <v>3</v>
      </c>
      <c r="X69" s="22">
        <v>12722</v>
      </c>
      <c r="Y69" s="22">
        <v>2653</v>
      </c>
      <c r="Z69" s="25">
        <v>0</v>
      </c>
      <c r="AA69" s="22">
        <v>5928</v>
      </c>
      <c r="AB69" s="30">
        <f>Table2[[#This Row],[ProblemaApplicativo_Perc_miecarte2]]*10000</f>
        <v>0</v>
      </c>
      <c r="AC69" s="27">
        <v>0</v>
      </c>
      <c r="AD69" s="22">
        <v>0</v>
      </c>
      <c r="AE69" s="22">
        <v>0</v>
      </c>
      <c r="AF69" s="22">
        <v>5928</v>
      </c>
      <c r="AG69" s="22">
        <v>1908</v>
      </c>
      <c r="AH69" s="25">
        <v>0</v>
      </c>
      <c r="AI69" s="22">
        <v>12508</v>
      </c>
      <c r="AJ69" s="30">
        <f>Table2[[#This Row],[ProblemaApplicativo_Perc_mioconto2]]*10000</f>
        <v>0</v>
      </c>
      <c r="AK69" s="24">
        <v>0</v>
      </c>
      <c r="AL69" s="22">
        <v>0</v>
      </c>
      <c r="AM69" s="22">
        <v>0</v>
      </c>
      <c r="AN69" s="22">
        <v>12508</v>
      </c>
      <c r="AO69" s="22">
        <v>1611</v>
      </c>
    </row>
    <row r="70" spans="1:41" x14ac:dyDescent="0.25">
      <c r="A70" s="22"/>
      <c r="B70" s="22"/>
      <c r="C70" s="22"/>
      <c r="D70" s="23">
        <v>43777</v>
      </c>
      <c r="E70" s="22">
        <v>47947</v>
      </c>
      <c r="F70" s="30">
        <f>Table2[[#This Row],[downtime_perc2]]*10000</f>
        <v>3.5429944143062619</v>
      </c>
      <c r="G70" s="27">
        <v>3.5429944143062619E-4</v>
      </c>
      <c r="H70" s="27">
        <v>0.99964570055856938</v>
      </c>
      <c r="I70" s="27">
        <f>Table2[[#This Row],[uptime_perc3]]*10000</f>
        <v>9996.457005585693</v>
      </c>
      <c r="J70" s="25">
        <v>40138</v>
      </c>
      <c r="K70" s="22">
        <v>74662</v>
      </c>
      <c r="L70" s="30">
        <f>Table2[[#This Row],[ProblemaApplicativo_Perc_home2]]*10000</f>
        <v>0.9374707040404987</v>
      </c>
      <c r="M70" s="27">
        <v>9.3747070404049868E-5</v>
      </c>
      <c r="N70" s="22">
        <v>7</v>
      </c>
      <c r="O70" s="22">
        <v>7</v>
      </c>
      <c r="P70" s="22">
        <v>74669</v>
      </c>
      <c r="Q70" s="22">
        <v>5734</v>
      </c>
      <c r="R70" s="25">
        <v>7809</v>
      </c>
      <c r="S70" s="22">
        <v>11511</v>
      </c>
      <c r="T70" s="30">
        <f>Table2[[#This Row],[ProblemaApplicativo_Perc_bonifico2]]*10000</f>
        <v>2.6055237102657633</v>
      </c>
      <c r="U70" s="24">
        <v>2.6055237102657632E-4</v>
      </c>
      <c r="V70" s="22">
        <v>3</v>
      </c>
      <c r="W70" s="22">
        <v>3</v>
      </c>
      <c r="X70" s="22">
        <v>11514</v>
      </c>
      <c r="Y70" s="22">
        <v>2603</v>
      </c>
      <c r="Z70" s="25">
        <v>0</v>
      </c>
      <c r="AA70" s="22">
        <v>5871</v>
      </c>
      <c r="AB70" s="30">
        <f>Table2[[#This Row],[ProblemaApplicativo_Perc_miecarte2]]*10000</f>
        <v>0</v>
      </c>
      <c r="AC70" s="27">
        <v>0</v>
      </c>
      <c r="AD70" s="22">
        <v>0</v>
      </c>
      <c r="AE70" s="22">
        <v>0</v>
      </c>
      <c r="AF70" s="22">
        <v>5871</v>
      </c>
      <c r="AG70" s="22">
        <v>1761</v>
      </c>
      <c r="AH70" s="25">
        <v>0</v>
      </c>
      <c r="AI70" s="22">
        <v>12154</v>
      </c>
      <c r="AJ70" s="30">
        <f>Table2[[#This Row],[ProblemaApplicativo_Perc_mioconto2]]*10000</f>
        <v>0</v>
      </c>
      <c r="AK70" s="24">
        <v>0</v>
      </c>
      <c r="AL70" s="22">
        <v>0</v>
      </c>
      <c r="AM70" s="22">
        <v>0</v>
      </c>
      <c r="AN70" s="22">
        <v>12154</v>
      </c>
      <c r="AO70" s="22">
        <v>1470</v>
      </c>
    </row>
    <row r="71" spans="1:41" x14ac:dyDescent="0.25">
      <c r="A71" s="22"/>
      <c r="B71" s="22"/>
      <c r="C71" s="22"/>
      <c r="D71" s="23">
        <v>43778</v>
      </c>
      <c r="E71" s="22">
        <v>31390</v>
      </c>
      <c r="F71" s="30">
        <f>Table2[[#This Row],[downtime_perc2]]*10000</f>
        <v>4.9184237546161418</v>
      </c>
      <c r="G71" s="27">
        <v>4.918423754616142E-4</v>
      </c>
      <c r="H71" s="27">
        <v>0.99950815762453837</v>
      </c>
      <c r="I71" s="27">
        <f>Table2[[#This Row],[uptime_perc3]]*10000</f>
        <v>9995.081576245384</v>
      </c>
      <c r="J71" s="25">
        <v>27560</v>
      </c>
      <c r="K71" s="22">
        <v>38888</v>
      </c>
      <c r="L71" s="30">
        <f>Table2[[#This Row],[ProblemaApplicativo_Perc_home2]]*10000</f>
        <v>1.285578381713933</v>
      </c>
      <c r="M71" s="27">
        <v>1.285578381713933E-4</v>
      </c>
      <c r="N71" s="22">
        <v>5</v>
      </c>
      <c r="O71" s="22">
        <v>5</v>
      </c>
      <c r="P71" s="22">
        <v>38893</v>
      </c>
      <c r="Q71" s="22">
        <v>5512</v>
      </c>
      <c r="R71" s="25">
        <v>2440</v>
      </c>
      <c r="S71" s="22">
        <v>4681</v>
      </c>
      <c r="T71" s="30">
        <f>Table2[[#This Row],[ProblemaApplicativo_Perc_bonifico2]]*10000</f>
        <v>2.1358393848782571</v>
      </c>
      <c r="U71" s="24">
        <v>2.1358393848782572E-4</v>
      </c>
      <c r="V71" s="22">
        <v>1</v>
      </c>
      <c r="W71" s="22">
        <v>1</v>
      </c>
      <c r="X71" s="22">
        <v>4682</v>
      </c>
      <c r="Y71" s="22">
        <v>2440</v>
      </c>
      <c r="Z71" s="25">
        <v>0</v>
      </c>
      <c r="AA71" s="22">
        <v>6065</v>
      </c>
      <c r="AB71" s="30">
        <f>Table2[[#This Row],[ProblemaApplicativo_Perc_miecarte2]]*10000</f>
        <v>0</v>
      </c>
      <c r="AC71" s="27">
        <v>0</v>
      </c>
      <c r="AD71" s="22">
        <v>0</v>
      </c>
      <c r="AE71" s="22">
        <v>0</v>
      </c>
      <c r="AF71" s="22">
        <v>6065</v>
      </c>
      <c r="AG71" s="22">
        <v>2154</v>
      </c>
      <c r="AH71" s="25">
        <v>1390</v>
      </c>
      <c r="AI71" s="22">
        <v>6679</v>
      </c>
      <c r="AJ71" s="30">
        <f>Table2[[#This Row],[ProblemaApplicativo_Perc_mioconto2]]*10000</f>
        <v>1.4970059880239521</v>
      </c>
      <c r="AK71" s="24">
        <v>1.4970059880239521E-4</v>
      </c>
      <c r="AL71" s="22">
        <v>1</v>
      </c>
      <c r="AM71" s="22">
        <v>1</v>
      </c>
      <c r="AN71" s="22">
        <v>6680</v>
      </c>
      <c r="AO71" s="22">
        <v>1390</v>
      </c>
    </row>
    <row r="72" spans="1:41" x14ac:dyDescent="0.25">
      <c r="A72" s="22"/>
      <c r="B72" s="22"/>
      <c r="C72" s="22"/>
      <c r="D72" s="23">
        <v>43779</v>
      </c>
      <c r="E72" s="22">
        <v>43471</v>
      </c>
      <c r="F72" s="30">
        <f>Table2[[#This Row],[downtime_perc2]]*10000</f>
        <v>8.2423897457228232</v>
      </c>
      <c r="G72" s="27">
        <v>8.2423897457228239E-4</v>
      </c>
      <c r="H72" s="27">
        <v>0.99917576102542771</v>
      </c>
      <c r="I72" s="27">
        <f>Table2[[#This Row],[uptime_perc3]]*10000</f>
        <v>9991.7576102542771</v>
      </c>
      <c r="J72" s="25">
        <v>35791</v>
      </c>
      <c r="K72" s="22">
        <v>30373</v>
      </c>
      <c r="L72" s="30">
        <f>Table2[[#This Row],[ProblemaApplicativo_Perc_home2]]*10000</f>
        <v>2.3041474654377878</v>
      </c>
      <c r="M72" s="27">
        <v>2.304147465437788E-4</v>
      </c>
      <c r="N72" s="22">
        <v>7</v>
      </c>
      <c r="O72" s="22">
        <v>7</v>
      </c>
      <c r="P72" s="22">
        <v>30380</v>
      </c>
      <c r="Q72" s="22">
        <v>5113</v>
      </c>
      <c r="R72" s="25">
        <v>7680</v>
      </c>
      <c r="S72" s="22">
        <v>5049</v>
      </c>
      <c r="T72" s="30">
        <f>Table2[[#This Row],[ProblemaApplicativo_Perc_bonifico2]]*10000</f>
        <v>5.9382422802850359</v>
      </c>
      <c r="U72" s="24">
        <v>5.9382422802850359E-4</v>
      </c>
      <c r="V72" s="22">
        <v>3</v>
      </c>
      <c r="W72" s="22">
        <v>3</v>
      </c>
      <c r="X72" s="22">
        <v>5052</v>
      </c>
      <c r="Y72" s="22">
        <v>2560</v>
      </c>
      <c r="Z72" s="25">
        <v>0</v>
      </c>
      <c r="AA72" s="22">
        <v>3474</v>
      </c>
      <c r="AB72" s="30">
        <f>Table2[[#This Row],[ProblemaApplicativo_Perc_miecarte2]]*10000</f>
        <v>0</v>
      </c>
      <c r="AC72" s="27">
        <v>0</v>
      </c>
      <c r="AD72" s="22">
        <v>0</v>
      </c>
      <c r="AE72" s="22">
        <v>0</v>
      </c>
      <c r="AF72" s="22">
        <v>3474</v>
      </c>
      <c r="AG72" s="22">
        <v>1762</v>
      </c>
      <c r="AH72" s="25">
        <v>0</v>
      </c>
      <c r="AI72" s="22">
        <v>5301</v>
      </c>
      <c r="AJ72" s="30">
        <f>Table2[[#This Row],[ProblemaApplicativo_Perc_mioconto2]]*10000</f>
        <v>0</v>
      </c>
      <c r="AK72" s="24">
        <v>0</v>
      </c>
      <c r="AL72" s="22">
        <v>0</v>
      </c>
      <c r="AM72" s="22">
        <v>0</v>
      </c>
      <c r="AN72" s="22">
        <v>5301</v>
      </c>
      <c r="AO72" s="22">
        <v>1401</v>
      </c>
    </row>
    <row r="73" spans="1:41" x14ac:dyDescent="0.25">
      <c r="A73" s="22"/>
      <c r="B73" s="22"/>
      <c r="C73" s="22"/>
      <c r="D73" s="23">
        <v>43780</v>
      </c>
      <c r="E73" s="22">
        <v>61253</v>
      </c>
      <c r="F73" s="30">
        <f>Table2[[#This Row],[downtime_perc2]]*10000</f>
        <v>2.2232650290422145</v>
      </c>
      <c r="G73" s="27">
        <v>2.2232650290422143E-4</v>
      </c>
      <c r="H73" s="27">
        <v>0.99977767349709579</v>
      </c>
      <c r="I73" s="27">
        <f>Table2[[#This Row],[uptime_perc3]]*10000</f>
        <v>9997.7767349709575</v>
      </c>
      <c r="J73" s="25">
        <v>55845</v>
      </c>
      <c r="K73" s="22">
        <v>97566</v>
      </c>
      <c r="L73" s="30">
        <f>Table2[[#This Row],[ProblemaApplicativo_Perc_home2]]*10000</f>
        <v>0.92236740968485775</v>
      </c>
      <c r="M73" s="27">
        <v>9.2236740968485776E-5</v>
      </c>
      <c r="N73" s="22">
        <v>9</v>
      </c>
      <c r="O73" s="22">
        <v>9</v>
      </c>
      <c r="P73" s="22">
        <v>97575</v>
      </c>
      <c r="Q73" s="22">
        <v>6205</v>
      </c>
      <c r="R73" s="25">
        <v>5408</v>
      </c>
      <c r="S73" s="22">
        <v>15372</v>
      </c>
      <c r="T73" s="30">
        <f>Table2[[#This Row],[ProblemaApplicativo_Perc_bonifico2]]*10000</f>
        <v>1.3008976193573565</v>
      </c>
      <c r="U73" s="24">
        <v>1.3008976193573565E-4</v>
      </c>
      <c r="V73" s="22">
        <v>2</v>
      </c>
      <c r="W73" s="22">
        <v>2</v>
      </c>
      <c r="X73" s="22">
        <v>15374</v>
      </c>
      <c r="Y73" s="22">
        <v>2704</v>
      </c>
      <c r="Z73" s="25">
        <v>0</v>
      </c>
      <c r="AA73" s="22">
        <v>7909</v>
      </c>
      <c r="AB73" s="30">
        <f>Table2[[#This Row],[ProblemaApplicativo_Perc_miecarte2]]*10000</f>
        <v>0</v>
      </c>
      <c r="AC73" s="27">
        <v>0</v>
      </c>
      <c r="AD73" s="22">
        <v>0</v>
      </c>
      <c r="AE73" s="22">
        <v>0</v>
      </c>
      <c r="AF73" s="22">
        <v>7909</v>
      </c>
      <c r="AG73" s="22">
        <v>1887</v>
      </c>
      <c r="AH73" s="25">
        <v>0</v>
      </c>
      <c r="AI73" s="22">
        <v>16972</v>
      </c>
      <c r="AJ73" s="30">
        <f>Table2[[#This Row],[ProblemaApplicativo_Perc_mioconto2]]*10000</f>
        <v>0</v>
      </c>
      <c r="AK73" s="24">
        <v>0</v>
      </c>
      <c r="AL73" s="22">
        <v>0</v>
      </c>
      <c r="AM73" s="22">
        <v>0</v>
      </c>
      <c r="AN73" s="22">
        <v>16972</v>
      </c>
      <c r="AO73" s="22">
        <v>1670</v>
      </c>
    </row>
    <row r="74" spans="1:41" x14ac:dyDescent="0.25">
      <c r="A74" s="22"/>
      <c r="B74" s="22"/>
      <c r="C74" s="22"/>
      <c r="D74" s="23">
        <v>43781</v>
      </c>
      <c r="E74" s="22">
        <v>86078</v>
      </c>
      <c r="F74" s="30">
        <f>Table2[[#This Row],[downtime_perc2]]*10000</f>
        <v>4.1293307544785032</v>
      </c>
      <c r="G74" s="27">
        <v>4.1293307544785032E-4</v>
      </c>
      <c r="H74" s="27">
        <v>0.99958706692455213</v>
      </c>
      <c r="I74" s="27">
        <f>Table2[[#This Row],[uptime_perc3]]*10000</f>
        <v>9995.8706692455216</v>
      </c>
      <c r="J74" s="25">
        <v>76248</v>
      </c>
      <c r="K74" s="22">
        <v>92175</v>
      </c>
      <c r="L74" s="30">
        <f>Table2[[#This Row],[ProblemaApplicativo_Perc_home2]]*10000</f>
        <v>1.3017019753327477</v>
      </c>
      <c r="M74" s="27">
        <v>1.3017019753327477E-4</v>
      </c>
      <c r="N74" s="22">
        <v>12</v>
      </c>
      <c r="O74" s="22">
        <v>12</v>
      </c>
      <c r="P74" s="22">
        <v>92187</v>
      </c>
      <c r="Q74" s="22">
        <v>6354</v>
      </c>
      <c r="R74" s="25">
        <v>8229</v>
      </c>
      <c r="S74" s="22">
        <v>13655</v>
      </c>
      <c r="T74" s="30">
        <f>Table2[[#This Row],[ProblemaApplicativo_Perc_bonifico2]]*10000</f>
        <v>2.1965148630839066</v>
      </c>
      <c r="U74" s="24">
        <v>2.1965148630839068E-4</v>
      </c>
      <c r="V74" s="22">
        <v>3</v>
      </c>
      <c r="W74" s="22">
        <v>3</v>
      </c>
      <c r="X74" s="22">
        <v>13658</v>
      </c>
      <c r="Y74" s="22">
        <v>2743</v>
      </c>
      <c r="Z74" s="25">
        <v>0</v>
      </c>
      <c r="AA74" s="22">
        <v>7295</v>
      </c>
      <c r="AB74" s="30">
        <f>Table2[[#This Row],[ProblemaApplicativo_Perc_miecarte2]]*10000</f>
        <v>0</v>
      </c>
      <c r="AC74" s="27">
        <v>0</v>
      </c>
      <c r="AD74" s="22">
        <v>0</v>
      </c>
      <c r="AE74" s="22">
        <v>0</v>
      </c>
      <c r="AF74" s="22">
        <v>7295</v>
      </c>
      <c r="AG74" s="22">
        <v>1923</v>
      </c>
      <c r="AH74" s="25">
        <v>1601</v>
      </c>
      <c r="AI74" s="22">
        <v>15844</v>
      </c>
      <c r="AJ74" s="30">
        <f>Table2[[#This Row],[ProblemaApplicativo_Perc_mioconto2]]*10000</f>
        <v>0.63111391606184908</v>
      </c>
      <c r="AK74" s="24">
        <v>6.3111391606184911E-5</v>
      </c>
      <c r="AL74" s="22">
        <v>1</v>
      </c>
      <c r="AM74" s="22">
        <v>1</v>
      </c>
      <c r="AN74" s="22">
        <v>15845</v>
      </c>
      <c r="AO74" s="22">
        <v>1601</v>
      </c>
    </row>
    <row r="75" spans="1:41" x14ac:dyDescent="0.25">
      <c r="A75" s="22"/>
      <c r="B75" s="22"/>
      <c r="C75" s="22"/>
      <c r="D75" s="23">
        <v>43782</v>
      </c>
      <c r="E75" s="22">
        <v>45920</v>
      </c>
      <c r="F75" s="30">
        <f>Table2[[#This Row],[downtime_perc2]]*10000</f>
        <v>1.0045960268227139</v>
      </c>
      <c r="G75" s="27">
        <v>1.0045960268227139E-4</v>
      </c>
      <c r="H75" s="27">
        <v>0.99989954039731777</v>
      </c>
      <c r="I75" s="27">
        <f>Table2[[#This Row],[uptime_perc3]]*10000</f>
        <v>9998.9954039731783</v>
      </c>
      <c r="J75" s="25">
        <v>45920</v>
      </c>
      <c r="K75" s="22">
        <v>79626</v>
      </c>
      <c r="L75" s="30">
        <f>Table2[[#This Row],[ProblemaApplicativo_Perc_home2]]*10000</f>
        <v>1.0045960268227139</v>
      </c>
      <c r="M75" s="27">
        <v>1.0045960268227139E-4</v>
      </c>
      <c r="N75" s="22">
        <v>8</v>
      </c>
      <c r="O75" s="22">
        <v>8</v>
      </c>
      <c r="P75" s="22">
        <v>79634</v>
      </c>
      <c r="Q75" s="22">
        <v>5740</v>
      </c>
      <c r="R75" s="25">
        <v>0</v>
      </c>
      <c r="S75" s="22">
        <v>12019</v>
      </c>
      <c r="T75" s="30">
        <f>Table2[[#This Row],[ProblemaApplicativo_Perc_bonifico2]]*10000</f>
        <v>0</v>
      </c>
      <c r="U75" s="24">
        <v>0</v>
      </c>
      <c r="V75" s="22">
        <v>0</v>
      </c>
      <c r="W75" s="22">
        <v>0</v>
      </c>
      <c r="X75" s="22">
        <v>12019</v>
      </c>
      <c r="Y75" s="22">
        <v>2562</v>
      </c>
      <c r="Z75" s="25">
        <v>0</v>
      </c>
      <c r="AA75" s="22">
        <v>6167</v>
      </c>
      <c r="AB75" s="30">
        <f>Table2[[#This Row],[ProblemaApplicativo_Perc_miecarte2]]*10000</f>
        <v>0</v>
      </c>
      <c r="AC75" s="27">
        <v>0</v>
      </c>
      <c r="AD75" s="22">
        <v>0</v>
      </c>
      <c r="AE75" s="22">
        <v>0</v>
      </c>
      <c r="AF75" s="22">
        <v>6167</v>
      </c>
      <c r="AG75" s="22">
        <v>1819</v>
      </c>
      <c r="AH75" s="25">
        <v>0</v>
      </c>
      <c r="AI75" s="22">
        <v>13138</v>
      </c>
      <c r="AJ75" s="30">
        <f>Table2[[#This Row],[ProblemaApplicativo_Perc_mioconto2]]*10000</f>
        <v>0</v>
      </c>
      <c r="AK75" s="24">
        <v>0</v>
      </c>
      <c r="AL75" s="22">
        <v>0</v>
      </c>
      <c r="AM75" s="22">
        <v>0</v>
      </c>
      <c r="AN75" s="22">
        <v>13138</v>
      </c>
      <c r="AO75" s="22">
        <v>1502</v>
      </c>
    </row>
    <row r="76" spans="1:41" x14ac:dyDescent="0.25">
      <c r="A76" s="22"/>
      <c r="B76" s="22"/>
      <c r="C76" s="22"/>
      <c r="D76" s="23">
        <v>43783</v>
      </c>
      <c r="E76" s="22">
        <v>62298</v>
      </c>
      <c r="F76" s="30">
        <f>Table2[[#This Row],[downtime_perc2]]*10000</f>
        <v>3.1257570547022695</v>
      </c>
      <c r="G76" s="27">
        <v>3.1257570547022694E-4</v>
      </c>
      <c r="H76" s="27">
        <v>0.99968742429452973</v>
      </c>
      <c r="I76" s="27">
        <f>Table2[[#This Row],[uptime_perc3]]*10000</f>
        <v>9996.8742429452977</v>
      </c>
      <c r="J76" s="25">
        <v>57100</v>
      </c>
      <c r="K76" s="22">
        <v>75475</v>
      </c>
      <c r="L76" s="30">
        <f>Table2[[#This Row],[ProblemaApplicativo_Perc_home2]]*10000</f>
        <v>1.3247665099026298</v>
      </c>
      <c r="M76" s="27">
        <v>1.3247665099026297E-4</v>
      </c>
      <c r="N76" s="22">
        <v>10</v>
      </c>
      <c r="O76" s="22">
        <v>10</v>
      </c>
      <c r="P76" s="22">
        <v>75485</v>
      </c>
      <c r="Q76" s="22">
        <v>5710</v>
      </c>
      <c r="R76" s="25">
        <v>5198</v>
      </c>
      <c r="S76" s="22">
        <v>11103</v>
      </c>
      <c r="T76" s="30">
        <f>Table2[[#This Row],[ProblemaApplicativo_Perc_bonifico2]]*10000</f>
        <v>1.8009905447996397</v>
      </c>
      <c r="U76" s="24">
        <v>1.8009905447996397E-4</v>
      </c>
      <c r="V76" s="22">
        <v>2</v>
      </c>
      <c r="W76" s="22">
        <v>2</v>
      </c>
      <c r="X76" s="22">
        <v>11105</v>
      </c>
      <c r="Y76" s="22">
        <v>2599</v>
      </c>
      <c r="Z76" s="25">
        <v>0</v>
      </c>
      <c r="AA76" s="22">
        <v>5616</v>
      </c>
      <c r="AB76" s="30">
        <f>Table2[[#This Row],[ProblemaApplicativo_Perc_miecarte2]]*10000</f>
        <v>0</v>
      </c>
      <c r="AC76" s="27">
        <v>0</v>
      </c>
      <c r="AD76" s="22">
        <v>0</v>
      </c>
      <c r="AE76" s="22">
        <v>0</v>
      </c>
      <c r="AF76" s="22">
        <v>5616</v>
      </c>
      <c r="AG76" s="22">
        <v>1737</v>
      </c>
      <c r="AH76" s="25">
        <v>0</v>
      </c>
      <c r="AI76" s="22">
        <v>12107</v>
      </c>
      <c r="AJ76" s="30">
        <f>Table2[[#This Row],[ProblemaApplicativo_Perc_mioconto2]]*10000</f>
        <v>0</v>
      </c>
      <c r="AK76" s="24">
        <v>0</v>
      </c>
      <c r="AL76" s="22">
        <v>0</v>
      </c>
      <c r="AM76" s="22">
        <v>0</v>
      </c>
      <c r="AN76" s="22">
        <v>12107</v>
      </c>
      <c r="AO76" s="22">
        <v>1422</v>
      </c>
    </row>
    <row r="77" spans="1:41" x14ac:dyDescent="0.25">
      <c r="A77" s="22"/>
      <c r="B77" s="22"/>
      <c r="C77" s="22"/>
      <c r="D77" s="23">
        <v>43784</v>
      </c>
      <c r="E77" s="22">
        <v>38051</v>
      </c>
      <c r="F77" s="30">
        <f>Table2[[#This Row],[downtime_perc2]]*10000</f>
        <v>1.5345793659763176</v>
      </c>
      <c r="G77" s="27">
        <v>1.5345793659763177E-4</v>
      </c>
      <c r="H77" s="27">
        <v>0.9998465420634024</v>
      </c>
      <c r="I77" s="27">
        <f>Table2[[#This Row],[uptime_perc3]]*10000</f>
        <v>9998.4654206340238</v>
      </c>
      <c r="J77" s="25">
        <v>36510</v>
      </c>
      <c r="K77" s="22">
        <v>77781</v>
      </c>
      <c r="L77" s="30">
        <f>Table2[[#This Row],[ProblemaApplicativo_Perc_home2]]*10000</f>
        <v>0.77133711288518658</v>
      </c>
      <c r="M77" s="27">
        <v>7.7133711288518653E-5</v>
      </c>
      <c r="N77" s="22">
        <v>6</v>
      </c>
      <c r="O77" s="22">
        <v>6</v>
      </c>
      <c r="P77" s="22">
        <v>77787</v>
      </c>
      <c r="Q77" s="22">
        <v>6085</v>
      </c>
      <c r="R77" s="25">
        <v>0</v>
      </c>
      <c r="S77" s="22">
        <v>10326</v>
      </c>
      <c r="T77" s="30">
        <f>Table2[[#This Row],[ProblemaApplicativo_Perc_bonifico2]]*10000</f>
        <v>0</v>
      </c>
      <c r="U77" s="24">
        <v>0</v>
      </c>
      <c r="V77" s="22">
        <v>0</v>
      </c>
      <c r="W77" s="22">
        <v>0</v>
      </c>
      <c r="X77" s="22">
        <v>10326</v>
      </c>
      <c r="Y77" s="22">
        <v>2658</v>
      </c>
      <c r="Z77" s="25">
        <v>0</v>
      </c>
      <c r="AA77" s="22">
        <v>5681</v>
      </c>
      <c r="AB77" s="30">
        <f>Table2[[#This Row],[ProblemaApplicativo_Perc_miecarte2]]*10000</f>
        <v>0</v>
      </c>
      <c r="AC77" s="27">
        <v>0</v>
      </c>
      <c r="AD77" s="22">
        <v>0</v>
      </c>
      <c r="AE77" s="22">
        <v>0</v>
      </c>
      <c r="AF77" s="22">
        <v>5681</v>
      </c>
      <c r="AG77" s="22">
        <v>1747</v>
      </c>
      <c r="AH77" s="25">
        <v>1541</v>
      </c>
      <c r="AI77" s="22">
        <v>13101</v>
      </c>
      <c r="AJ77" s="30">
        <f>Table2[[#This Row],[ProblemaApplicativo_Perc_mioconto2]]*10000</f>
        <v>0.76324225309113114</v>
      </c>
      <c r="AK77" s="24">
        <v>7.6324225309113119E-5</v>
      </c>
      <c r="AL77" s="22">
        <v>1</v>
      </c>
      <c r="AM77" s="22">
        <v>1</v>
      </c>
      <c r="AN77" s="22">
        <v>13102</v>
      </c>
      <c r="AO77" s="22">
        <v>1541</v>
      </c>
    </row>
    <row r="78" spans="1:41" x14ac:dyDescent="0.25">
      <c r="A78" s="22"/>
      <c r="B78" s="22"/>
      <c r="C78" s="22"/>
      <c r="D78" s="23">
        <v>43785</v>
      </c>
      <c r="E78" s="22">
        <v>63588</v>
      </c>
      <c r="F78" s="30">
        <f>Table2[[#This Row],[downtime_perc2]]*10000</f>
        <v>3.3603091484416567</v>
      </c>
      <c r="G78" s="27">
        <v>3.3603091484416567E-4</v>
      </c>
      <c r="H78" s="27">
        <v>0.99966396908515587</v>
      </c>
      <c r="I78" s="27">
        <f>Table2[[#This Row],[uptime_perc3]]*10000</f>
        <v>9996.639690851558</v>
      </c>
      <c r="J78" s="25">
        <v>63588</v>
      </c>
      <c r="K78" s="22">
        <v>35699</v>
      </c>
      <c r="L78" s="30">
        <f>Table2[[#This Row],[ProblemaApplicativo_Perc_home2]]*10000</f>
        <v>3.3603091484416567</v>
      </c>
      <c r="M78" s="27">
        <v>3.3603091484416567E-4</v>
      </c>
      <c r="N78" s="22">
        <v>12</v>
      </c>
      <c r="O78" s="22">
        <v>12</v>
      </c>
      <c r="P78" s="22">
        <v>35711</v>
      </c>
      <c r="Q78" s="22">
        <v>5299</v>
      </c>
      <c r="R78" s="25">
        <v>0</v>
      </c>
      <c r="S78" s="22">
        <v>4226</v>
      </c>
      <c r="T78" s="30">
        <f>Table2[[#This Row],[ProblemaApplicativo_Perc_bonifico2]]*10000</f>
        <v>0</v>
      </c>
      <c r="U78" s="24">
        <v>0</v>
      </c>
      <c r="V78" s="22">
        <v>0</v>
      </c>
      <c r="W78" s="22">
        <v>0</v>
      </c>
      <c r="X78" s="22">
        <v>4226</v>
      </c>
      <c r="Y78" s="22">
        <v>2548</v>
      </c>
      <c r="Z78" s="25">
        <v>0</v>
      </c>
      <c r="AA78" s="22">
        <v>3519</v>
      </c>
      <c r="AB78" s="30">
        <f>Table2[[#This Row],[ProblemaApplicativo_Perc_miecarte2]]*10000</f>
        <v>0</v>
      </c>
      <c r="AC78" s="27">
        <v>0</v>
      </c>
      <c r="AD78" s="22">
        <v>0</v>
      </c>
      <c r="AE78" s="22">
        <v>0</v>
      </c>
      <c r="AF78" s="22">
        <v>3519</v>
      </c>
      <c r="AG78" s="22">
        <v>1731</v>
      </c>
      <c r="AH78" s="25">
        <v>0</v>
      </c>
      <c r="AI78" s="22">
        <v>5783</v>
      </c>
      <c r="AJ78" s="30">
        <f>Table2[[#This Row],[ProblemaApplicativo_Perc_mioconto2]]*10000</f>
        <v>0</v>
      </c>
      <c r="AK78" s="24">
        <v>0</v>
      </c>
      <c r="AL78" s="22">
        <v>0</v>
      </c>
      <c r="AM78" s="22">
        <v>0</v>
      </c>
      <c r="AN78" s="22">
        <v>5783</v>
      </c>
      <c r="AO78" s="22">
        <v>1448</v>
      </c>
    </row>
    <row r="79" spans="1:41" x14ac:dyDescent="0.25">
      <c r="A79" s="22"/>
      <c r="B79" s="22"/>
      <c r="C79" s="22"/>
      <c r="D79" s="23">
        <v>43786</v>
      </c>
      <c r="E79" s="22">
        <v>49652</v>
      </c>
      <c r="F79" s="30">
        <f>Table2[[#This Row],[downtime_perc2]]*10000</f>
        <v>13.154239732701431</v>
      </c>
      <c r="G79" s="27">
        <v>1.3154239732701431E-3</v>
      </c>
      <c r="H79" s="27">
        <v>0.99868457602672989</v>
      </c>
      <c r="I79" s="27">
        <f>Table2[[#This Row],[uptime_perc3]]*10000</f>
        <v>9986.8457602672988</v>
      </c>
      <c r="J79" s="25">
        <v>36617</v>
      </c>
      <c r="K79" s="22">
        <v>31018</v>
      </c>
      <c r="L79" s="30">
        <f>Table2[[#This Row],[ProblemaApplicativo_Perc_home2]]*10000</f>
        <v>2.2562449637389204</v>
      </c>
      <c r="M79" s="27">
        <v>2.2562449637389203E-4</v>
      </c>
      <c r="N79" s="22">
        <v>7</v>
      </c>
      <c r="O79" s="22">
        <v>7</v>
      </c>
      <c r="P79" s="22">
        <v>31025</v>
      </c>
      <c r="Q79" s="22">
        <v>5231</v>
      </c>
      <c r="R79" s="25">
        <v>13035</v>
      </c>
      <c r="S79" s="22">
        <v>4583</v>
      </c>
      <c r="T79" s="30">
        <f>Table2[[#This Row],[ProblemaApplicativo_Perc_bonifico2]]*10000</f>
        <v>10.89799476896251</v>
      </c>
      <c r="U79" s="24">
        <v>1.089799476896251E-3</v>
      </c>
      <c r="V79" s="22">
        <v>5</v>
      </c>
      <c r="W79" s="22">
        <v>5</v>
      </c>
      <c r="X79" s="22">
        <v>4588</v>
      </c>
      <c r="Y79" s="22">
        <v>2607</v>
      </c>
      <c r="Z79" s="25">
        <v>0</v>
      </c>
      <c r="AA79" s="22">
        <v>3334</v>
      </c>
      <c r="AB79" s="30">
        <f>Table2[[#This Row],[ProblemaApplicativo_Perc_miecarte2]]*10000</f>
        <v>0</v>
      </c>
      <c r="AC79" s="27">
        <v>0</v>
      </c>
      <c r="AD79" s="22">
        <v>0</v>
      </c>
      <c r="AE79" s="22">
        <v>0</v>
      </c>
      <c r="AF79" s="22">
        <v>3334</v>
      </c>
      <c r="AG79" s="22">
        <v>1854</v>
      </c>
      <c r="AH79" s="25">
        <v>0</v>
      </c>
      <c r="AI79" s="22">
        <v>5147</v>
      </c>
      <c r="AJ79" s="30">
        <f>Table2[[#This Row],[ProblemaApplicativo_Perc_mioconto2]]*10000</f>
        <v>0</v>
      </c>
      <c r="AK79" s="24">
        <v>0</v>
      </c>
      <c r="AL79" s="22">
        <v>0</v>
      </c>
      <c r="AM79" s="22">
        <v>0</v>
      </c>
      <c r="AN79" s="22">
        <v>5147</v>
      </c>
      <c r="AO79" s="22">
        <v>1449</v>
      </c>
    </row>
    <row r="80" spans="1:41" x14ac:dyDescent="0.25">
      <c r="A80" s="22"/>
      <c r="B80" s="22"/>
      <c r="C80" s="22"/>
      <c r="D80" s="23">
        <v>43787</v>
      </c>
      <c r="E80" s="22">
        <v>73621</v>
      </c>
      <c r="F80" s="30">
        <f>Table2[[#This Row],[downtime_perc2]]*10000</f>
        <v>5.0289119019432444</v>
      </c>
      <c r="G80" s="27">
        <v>5.0289119019432448E-4</v>
      </c>
      <c r="H80" s="27">
        <v>0.99949710880980569</v>
      </c>
      <c r="I80" s="27">
        <f>Table2[[#This Row],[uptime_perc3]]*10000</f>
        <v>9994.9710880980565</v>
      </c>
      <c r="J80" s="25">
        <v>63680</v>
      </c>
      <c r="K80" s="22">
        <v>93775</v>
      </c>
      <c r="L80" s="30">
        <f>Table2[[#This Row],[ProblemaApplicativo_Perc_home2]]*10000</f>
        <v>1.0662685930585913</v>
      </c>
      <c r="M80" s="27">
        <v>1.0662685930585914E-4</v>
      </c>
      <c r="N80" s="22">
        <v>10</v>
      </c>
      <c r="O80" s="22">
        <v>10</v>
      </c>
      <c r="P80" s="22">
        <v>93785</v>
      </c>
      <c r="Q80" s="22">
        <v>6368</v>
      </c>
      <c r="R80" s="25">
        <v>8076</v>
      </c>
      <c r="S80" s="22">
        <v>12251</v>
      </c>
      <c r="T80" s="30">
        <f>Table2[[#This Row],[ProblemaApplicativo_Perc_bonifico2]]*10000</f>
        <v>2.4481801860616939</v>
      </c>
      <c r="U80" s="24">
        <v>2.4481801860616939E-4</v>
      </c>
      <c r="V80" s="22">
        <v>3</v>
      </c>
      <c r="W80" s="22">
        <v>3</v>
      </c>
      <c r="X80" s="22">
        <v>12254</v>
      </c>
      <c r="Y80" s="22">
        <v>2692</v>
      </c>
      <c r="Z80" s="25">
        <v>1865</v>
      </c>
      <c r="AA80" s="22">
        <v>6602</v>
      </c>
      <c r="AB80" s="30">
        <f>Table2[[#This Row],[ProblemaApplicativo_Perc_miecarte2]]*10000</f>
        <v>1.5144631228229593</v>
      </c>
      <c r="AC80" s="27">
        <v>1.5144631228229593E-4</v>
      </c>
      <c r="AD80" s="22">
        <v>1</v>
      </c>
      <c r="AE80" s="22">
        <v>1</v>
      </c>
      <c r="AF80" s="22">
        <v>6603</v>
      </c>
      <c r="AG80" s="22">
        <v>1865</v>
      </c>
      <c r="AH80" s="25">
        <v>0</v>
      </c>
      <c r="AI80" s="22">
        <v>15431</v>
      </c>
      <c r="AJ80" s="30">
        <f>Table2[[#This Row],[ProblemaApplicativo_Perc_mioconto2]]*10000</f>
        <v>0</v>
      </c>
      <c r="AK80" s="24">
        <v>0</v>
      </c>
      <c r="AL80" s="22">
        <v>0</v>
      </c>
      <c r="AM80" s="22">
        <v>0</v>
      </c>
      <c r="AN80" s="22">
        <v>15431</v>
      </c>
      <c r="AO80" s="22">
        <v>1562</v>
      </c>
    </row>
    <row r="81" spans="1:41" x14ac:dyDescent="0.25">
      <c r="A81" s="22"/>
      <c r="B81" s="22"/>
      <c r="C81" s="22"/>
      <c r="D81" s="23">
        <v>43788</v>
      </c>
      <c r="E81" s="22">
        <v>56128</v>
      </c>
      <c r="F81" s="30">
        <f>Table2[[#This Row],[downtime_perc2]]*10000</f>
        <v>3.0055017977632246</v>
      </c>
      <c r="G81" s="27">
        <v>3.0055017977632248E-4</v>
      </c>
      <c r="H81" s="27">
        <v>0.99969944982022363</v>
      </c>
      <c r="I81" s="27">
        <f>Table2[[#This Row],[uptime_perc3]]*10000</f>
        <v>9996.9944982022371</v>
      </c>
      <c r="J81" s="25">
        <v>51030</v>
      </c>
      <c r="K81" s="22">
        <v>77854</v>
      </c>
      <c r="L81" s="30">
        <f>Table2[[#This Row],[ProblemaApplicativo_Perc_home2]]*10000</f>
        <v>1.155876346917021</v>
      </c>
      <c r="M81" s="27">
        <v>1.155876346917021E-4</v>
      </c>
      <c r="N81" s="22">
        <v>9</v>
      </c>
      <c r="O81" s="22">
        <v>9</v>
      </c>
      <c r="P81" s="22">
        <v>77863</v>
      </c>
      <c r="Q81" s="22">
        <v>5670</v>
      </c>
      <c r="R81" s="25">
        <v>5098</v>
      </c>
      <c r="S81" s="22">
        <v>10811</v>
      </c>
      <c r="T81" s="30">
        <f>Table2[[#This Row],[ProblemaApplicativo_Perc_bonifico2]]*10000</f>
        <v>1.8496254508462036</v>
      </c>
      <c r="U81" s="24">
        <v>1.8496254508462037E-4</v>
      </c>
      <c r="V81" s="22">
        <v>2</v>
      </c>
      <c r="W81" s="22">
        <v>2</v>
      </c>
      <c r="X81" s="22">
        <v>10813</v>
      </c>
      <c r="Y81" s="22">
        <v>2549</v>
      </c>
      <c r="Z81" s="25">
        <v>0</v>
      </c>
      <c r="AA81" s="22">
        <v>5788</v>
      </c>
      <c r="AB81" s="30">
        <f>Table2[[#This Row],[ProblemaApplicativo_Perc_miecarte2]]*10000</f>
        <v>0</v>
      </c>
      <c r="AC81" s="27">
        <v>0</v>
      </c>
      <c r="AD81" s="22">
        <v>0</v>
      </c>
      <c r="AE81" s="22">
        <v>0</v>
      </c>
      <c r="AF81" s="22">
        <v>5788</v>
      </c>
      <c r="AG81" s="22">
        <v>1883</v>
      </c>
      <c r="AH81" s="25">
        <v>0</v>
      </c>
      <c r="AI81" s="22">
        <v>12828</v>
      </c>
      <c r="AJ81" s="30">
        <f>Table2[[#This Row],[ProblemaApplicativo_Perc_mioconto2]]*10000</f>
        <v>0</v>
      </c>
      <c r="AK81" s="24">
        <v>0</v>
      </c>
      <c r="AL81" s="22">
        <v>0</v>
      </c>
      <c r="AM81" s="22">
        <v>0</v>
      </c>
      <c r="AN81" s="22">
        <v>12828</v>
      </c>
      <c r="AO81" s="22">
        <v>1490</v>
      </c>
    </row>
    <row r="82" spans="1:41" x14ac:dyDescent="0.25">
      <c r="A82" s="22"/>
      <c r="B82" s="22"/>
      <c r="C82" s="22"/>
      <c r="D82" s="23">
        <v>43789</v>
      </c>
      <c r="E82" s="22">
        <v>122028</v>
      </c>
      <c r="F82" s="30">
        <f>Table2[[#This Row],[downtime_perc2]]*10000</f>
        <v>10.057102180908261</v>
      </c>
      <c r="G82" s="27">
        <v>1.0057102180908262E-3</v>
      </c>
      <c r="H82" s="27">
        <v>0.99899428978190918</v>
      </c>
      <c r="I82" s="27">
        <f>Table2[[#This Row],[uptime_perc3]]*10000</f>
        <v>9989.9428978190917</v>
      </c>
      <c r="J82" s="25">
        <v>106074</v>
      </c>
      <c r="K82" s="22">
        <v>72361</v>
      </c>
      <c r="L82" s="30">
        <f>Table2[[#This Row],[ProblemaApplicativo_Perc_home2]]*10000</f>
        <v>2.4869091863662112</v>
      </c>
      <c r="M82" s="27">
        <v>2.4869091863662112E-4</v>
      </c>
      <c r="N82" s="22">
        <v>18</v>
      </c>
      <c r="O82" s="22">
        <v>18</v>
      </c>
      <c r="P82" s="22">
        <v>72379</v>
      </c>
      <c r="Q82" s="22">
        <v>5893</v>
      </c>
      <c r="R82" s="25">
        <v>12700</v>
      </c>
      <c r="S82" s="22">
        <v>10290</v>
      </c>
      <c r="T82" s="30">
        <f>Table2[[#This Row],[ProblemaApplicativo_Perc_bonifico2]]*10000</f>
        <v>4.8567265662943173</v>
      </c>
      <c r="U82" s="24">
        <v>4.8567265662943174E-4</v>
      </c>
      <c r="V82" s="22">
        <v>5</v>
      </c>
      <c r="W82" s="22">
        <v>5</v>
      </c>
      <c r="X82" s="22">
        <v>10295</v>
      </c>
      <c r="Y82" s="22">
        <v>2540</v>
      </c>
      <c r="Z82" s="25">
        <v>1754</v>
      </c>
      <c r="AA82" s="22">
        <v>5396</v>
      </c>
      <c r="AB82" s="30">
        <f>Table2[[#This Row],[ProblemaApplicativo_Perc_miecarte2]]*10000</f>
        <v>1.8528812303131368</v>
      </c>
      <c r="AC82" s="27">
        <v>1.8528812303131369E-4</v>
      </c>
      <c r="AD82" s="22">
        <v>1</v>
      </c>
      <c r="AE82" s="22">
        <v>1</v>
      </c>
      <c r="AF82" s="22">
        <v>5397</v>
      </c>
      <c r="AG82" s="22">
        <v>1754</v>
      </c>
      <c r="AH82" s="25">
        <v>1500</v>
      </c>
      <c r="AI82" s="22">
        <v>11619</v>
      </c>
      <c r="AJ82" s="30">
        <f>Table2[[#This Row],[ProblemaApplicativo_Perc_mioconto2]]*10000</f>
        <v>0.86058519793459554</v>
      </c>
      <c r="AK82" s="24">
        <v>8.6058519793459558E-5</v>
      </c>
      <c r="AL82" s="22">
        <v>1</v>
      </c>
      <c r="AM82" s="22">
        <v>1</v>
      </c>
      <c r="AN82" s="22">
        <v>11620</v>
      </c>
      <c r="AO82" s="22">
        <v>1500</v>
      </c>
    </row>
    <row r="83" spans="1:41" x14ac:dyDescent="0.25">
      <c r="A83" s="22"/>
      <c r="B83" s="22"/>
      <c r="C83" s="22"/>
      <c r="D83" s="23">
        <v>43790</v>
      </c>
      <c r="E83" s="22">
        <v>36378</v>
      </c>
      <c r="F83" s="30">
        <f>Table2[[#This Row],[downtime_perc2]]*10000</f>
        <v>3.9642994307957142</v>
      </c>
      <c r="G83" s="27">
        <v>3.9642994307957142E-4</v>
      </c>
      <c r="H83" s="27">
        <v>0.99960357005692047</v>
      </c>
      <c r="I83" s="27">
        <f>Table2[[#This Row],[uptime_perc3]]*10000</f>
        <v>9996.035700569204</v>
      </c>
      <c r="J83" s="25">
        <v>28890</v>
      </c>
      <c r="K83" s="22">
        <v>68214</v>
      </c>
      <c r="L83" s="30">
        <f>Table2[[#This Row],[ProblemaApplicativo_Perc_home2]]*10000</f>
        <v>0.73293364018821738</v>
      </c>
      <c r="M83" s="27">
        <v>7.3293364018821736E-5</v>
      </c>
      <c r="N83" s="22">
        <v>5</v>
      </c>
      <c r="O83" s="22">
        <v>5</v>
      </c>
      <c r="P83" s="22">
        <v>68219</v>
      </c>
      <c r="Q83" s="22">
        <v>5778</v>
      </c>
      <c r="R83" s="25">
        <v>7488</v>
      </c>
      <c r="S83" s="22">
        <v>9281</v>
      </c>
      <c r="T83" s="30">
        <f>Table2[[#This Row],[ProblemaApplicativo_Perc_bonifico2]]*10000</f>
        <v>3.2313657906074966</v>
      </c>
      <c r="U83" s="24">
        <v>3.2313657906074967E-4</v>
      </c>
      <c r="V83" s="22">
        <v>3</v>
      </c>
      <c r="W83" s="22">
        <v>3</v>
      </c>
      <c r="X83" s="22">
        <v>9284</v>
      </c>
      <c r="Y83" s="22">
        <v>2496</v>
      </c>
      <c r="Z83" s="25">
        <v>0</v>
      </c>
      <c r="AA83" s="22">
        <v>5332</v>
      </c>
      <c r="AB83" s="30">
        <f>Table2[[#This Row],[ProblemaApplicativo_Perc_miecarte2]]*10000</f>
        <v>0</v>
      </c>
      <c r="AC83" s="27">
        <v>0</v>
      </c>
      <c r="AD83" s="22">
        <v>0</v>
      </c>
      <c r="AE83" s="22">
        <v>0</v>
      </c>
      <c r="AF83" s="22">
        <v>5332</v>
      </c>
      <c r="AG83" s="22">
        <v>1834</v>
      </c>
      <c r="AH83" s="25">
        <v>0</v>
      </c>
      <c r="AI83" s="22">
        <v>11070</v>
      </c>
      <c r="AJ83" s="30">
        <f>Table2[[#This Row],[ProblemaApplicativo_Perc_mioconto2]]*10000</f>
        <v>0</v>
      </c>
      <c r="AK83" s="24">
        <v>0</v>
      </c>
      <c r="AL83" s="22">
        <v>0</v>
      </c>
      <c r="AM83" s="22">
        <v>0</v>
      </c>
      <c r="AN83" s="22">
        <v>11070</v>
      </c>
      <c r="AO83" s="22">
        <v>1502</v>
      </c>
    </row>
    <row r="84" spans="1:41" x14ac:dyDescent="0.25">
      <c r="A84" s="22"/>
      <c r="B84" s="22"/>
      <c r="C84" s="22"/>
      <c r="D84" s="23">
        <v>43791</v>
      </c>
      <c r="E84" s="22">
        <v>30842</v>
      </c>
      <c r="F84" s="30">
        <f>Table2[[#This Row],[downtime_perc2]]*10000</f>
        <v>1.6926689025499488</v>
      </c>
      <c r="G84" s="27">
        <v>1.6926689025499489E-4</v>
      </c>
      <c r="H84" s="27">
        <v>0.99983073310974502</v>
      </c>
      <c r="I84" s="27">
        <f>Table2[[#This Row],[uptime_perc3]]*10000</f>
        <v>9998.3073310974505</v>
      </c>
      <c r="J84" s="25">
        <v>29365</v>
      </c>
      <c r="K84" s="22">
        <v>66774</v>
      </c>
      <c r="L84" s="30">
        <f>Table2[[#This Row],[ProblemaApplicativo_Perc_home2]]*10000</f>
        <v>0.7487383758367151</v>
      </c>
      <c r="M84" s="27">
        <v>7.4873837583671514E-5</v>
      </c>
      <c r="N84" s="22">
        <v>5</v>
      </c>
      <c r="O84" s="22">
        <v>5</v>
      </c>
      <c r="P84" s="22">
        <v>66779</v>
      </c>
      <c r="Q84" s="22">
        <v>5873</v>
      </c>
      <c r="R84" s="25">
        <v>0</v>
      </c>
      <c r="S84" s="22">
        <v>8520</v>
      </c>
      <c r="T84" s="30">
        <f>Table2[[#This Row],[ProblemaApplicativo_Perc_bonifico2]]*10000</f>
        <v>0</v>
      </c>
      <c r="U84" s="24">
        <v>0</v>
      </c>
      <c r="V84" s="22">
        <v>0</v>
      </c>
      <c r="W84" s="22">
        <v>0</v>
      </c>
      <c r="X84" s="22">
        <v>8520</v>
      </c>
      <c r="Y84" s="22">
        <v>2554</v>
      </c>
      <c r="Z84" s="25">
        <v>0</v>
      </c>
      <c r="AA84" s="22">
        <v>5350</v>
      </c>
      <c r="AB84" s="30">
        <f>Table2[[#This Row],[ProblemaApplicativo_Perc_miecarte2]]*10000</f>
        <v>0</v>
      </c>
      <c r="AC84" s="27">
        <v>0</v>
      </c>
      <c r="AD84" s="22">
        <v>0</v>
      </c>
      <c r="AE84" s="22">
        <v>0</v>
      </c>
      <c r="AF84" s="22">
        <v>5350</v>
      </c>
      <c r="AG84" s="22">
        <v>1810</v>
      </c>
      <c r="AH84" s="25">
        <v>1477</v>
      </c>
      <c r="AI84" s="22">
        <v>10593</v>
      </c>
      <c r="AJ84" s="30">
        <f>Table2[[#This Row],[ProblemaApplicativo_Perc_mioconto2]]*10000</f>
        <v>0.94393052671323385</v>
      </c>
      <c r="AK84" s="24">
        <v>9.4393052671323387E-5</v>
      </c>
      <c r="AL84" s="22">
        <v>1</v>
      </c>
      <c r="AM84" s="22">
        <v>1</v>
      </c>
      <c r="AN84" s="22">
        <v>10594</v>
      </c>
      <c r="AO84" s="22">
        <v>1477</v>
      </c>
    </row>
    <row r="85" spans="1:41" x14ac:dyDescent="0.25">
      <c r="A85" s="22"/>
      <c r="B85" s="22"/>
      <c r="C85" s="22"/>
      <c r="D85" s="23">
        <v>43792</v>
      </c>
      <c r="E85" s="22">
        <v>25126</v>
      </c>
      <c r="F85" s="30">
        <f>Table2[[#This Row],[downtime_perc2]]*10000</f>
        <v>6.8186757071696142</v>
      </c>
      <c r="G85" s="27">
        <v>6.8186757071696138E-4</v>
      </c>
      <c r="H85" s="27">
        <v>0.99931813242928302</v>
      </c>
      <c r="I85" s="27">
        <f>Table2[[#This Row],[uptime_perc3]]*10000</f>
        <v>9993.1813242928311</v>
      </c>
      <c r="J85" s="25">
        <v>20984</v>
      </c>
      <c r="K85" s="22">
        <v>31919</v>
      </c>
      <c r="L85" s="30">
        <f>Table2[[#This Row],[ProblemaApplicativo_Perc_home2]]*10000</f>
        <v>1.2530150675061869</v>
      </c>
      <c r="M85" s="27">
        <v>1.2530150675061868E-4</v>
      </c>
      <c r="N85" s="22">
        <v>4</v>
      </c>
      <c r="O85" s="22">
        <v>4</v>
      </c>
      <c r="P85" s="22">
        <v>31923</v>
      </c>
      <c r="Q85" s="22">
        <v>5246</v>
      </c>
      <c r="R85" s="25">
        <v>2361</v>
      </c>
      <c r="S85" s="22">
        <v>3717</v>
      </c>
      <c r="T85" s="30">
        <f>Table2[[#This Row],[ProblemaApplicativo_Perc_bonifico2]]*10000</f>
        <v>2.6896180742334588</v>
      </c>
      <c r="U85" s="24">
        <v>2.6896180742334586E-4</v>
      </c>
      <c r="V85" s="22">
        <v>1</v>
      </c>
      <c r="W85" s="22">
        <v>1</v>
      </c>
      <c r="X85" s="22">
        <v>3718</v>
      </c>
      <c r="Y85" s="22">
        <v>2361</v>
      </c>
      <c r="Z85" s="25">
        <v>1781</v>
      </c>
      <c r="AA85" s="22">
        <v>3476</v>
      </c>
      <c r="AB85" s="30">
        <f>Table2[[#This Row],[ProblemaApplicativo_Perc_miecarte2]]*10000</f>
        <v>2.8760425654299682</v>
      </c>
      <c r="AC85" s="27">
        <v>2.8760425654299681E-4</v>
      </c>
      <c r="AD85" s="22">
        <v>1</v>
      </c>
      <c r="AE85" s="22">
        <v>1</v>
      </c>
      <c r="AF85" s="22">
        <v>3477</v>
      </c>
      <c r="AG85" s="22">
        <v>1781</v>
      </c>
      <c r="AH85" s="25">
        <v>0</v>
      </c>
      <c r="AI85" s="22">
        <v>5130</v>
      </c>
      <c r="AJ85" s="30">
        <f>Table2[[#This Row],[ProblemaApplicativo_Perc_mioconto2]]*10000</f>
        <v>0</v>
      </c>
      <c r="AK85" s="24">
        <v>0</v>
      </c>
      <c r="AL85" s="22">
        <v>0</v>
      </c>
      <c r="AM85" s="22">
        <v>0</v>
      </c>
      <c r="AN85" s="22">
        <v>5130</v>
      </c>
      <c r="AO85" s="22">
        <v>1498</v>
      </c>
    </row>
    <row r="86" spans="1:41" x14ac:dyDescent="0.25">
      <c r="A86" s="22"/>
      <c r="B86" s="22"/>
      <c r="C86" s="22"/>
      <c r="D86" s="23">
        <v>43793</v>
      </c>
      <c r="E86" s="22">
        <v>19786</v>
      </c>
      <c r="F86" s="30">
        <f>Table2[[#This Row],[downtime_perc2]]*10000</f>
        <v>10.558299527959635</v>
      </c>
      <c r="G86" s="27">
        <v>1.0558299527959635E-3</v>
      </c>
      <c r="H86" s="27">
        <v>0.99894417004720404</v>
      </c>
      <c r="I86" s="27">
        <f>Table2[[#This Row],[uptime_perc3]]*10000</f>
        <v>9989.4417004720399</v>
      </c>
      <c r="J86" s="25">
        <v>10592</v>
      </c>
      <c r="K86" s="22">
        <v>30323</v>
      </c>
      <c r="L86" s="30">
        <f>Table2[[#This Row],[ProblemaApplicativo_Perc_home2]]*10000</f>
        <v>0.65952184666117064</v>
      </c>
      <c r="M86" s="27">
        <v>6.5952184666117069E-5</v>
      </c>
      <c r="N86" s="22">
        <v>2</v>
      </c>
      <c r="O86" s="22">
        <v>2</v>
      </c>
      <c r="P86" s="22">
        <v>30325</v>
      </c>
      <c r="Q86" s="22">
        <v>5296</v>
      </c>
      <c r="R86" s="25">
        <v>5388</v>
      </c>
      <c r="S86" s="22">
        <v>4449</v>
      </c>
      <c r="T86" s="30">
        <f>Table2[[#This Row],[ProblemaApplicativo_Perc_bonifico2]]*10000</f>
        <v>4.4933722758930577</v>
      </c>
      <c r="U86" s="24">
        <v>4.4933722758930576E-4</v>
      </c>
      <c r="V86" s="22">
        <v>2</v>
      </c>
      <c r="W86" s="22">
        <v>2</v>
      </c>
      <c r="X86" s="22">
        <v>4451</v>
      </c>
      <c r="Y86" s="22">
        <v>2694</v>
      </c>
      <c r="Z86" s="25">
        <v>3806</v>
      </c>
      <c r="AA86" s="22">
        <v>3698</v>
      </c>
      <c r="AB86" s="30">
        <f>Table2[[#This Row],[ProblemaApplicativo_Perc_miecarte2]]*10000</f>
        <v>5.4054054054054053</v>
      </c>
      <c r="AC86" s="27">
        <v>5.4054054054054055E-4</v>
      </c>
      <c r="AD86" s="22">
        <v>2</v>
      </c>
      <c r="AE86" s="22">
        <v>2</v>
      </c>
      <c r="AF86" s="22">
        <v>3700</v>
      </c>
      <c r="AG86" s="22">
        <v>1903</v>
      </c>
      <c r="AH86" s="25">
        <v>0</v>
      </c>
      <c r="AI86" s="22">
        <v>5019</v>
      </c>
      <c r="AJ86" s="30">
        <f>Table2[[#This Row],[ProblemaApplicativo_Perc_mioconto2]]*10000</f>
        <v>0</v>
      </c>
      <c r="AK86" s="24">
        <v>0</v>
      </c>
      <c r="AL86" s="22">
        <v>0</v>
      </c>
      <c r="AM86" s="22">
        <v>0</v>
      </c>
      <c r="AN86" s="22">
        <v>5019</v>
      </c>
      <c r="AO86" s="22">
        <v>1608</v>
      </c>
    </row>
    <row r="87" spans="1:41" x14ac:dyDescent="0.25">
      <c r="A87" s="22"/>
      <c r="B87" s="22"/>
      <c r="C87" s="22"/>
      <c r="D87" s="23">
        <v>43794</v>
      </c>
      <c r="E87" s="22">
        <v>9919504</v>
      </c>
      <c r="F87" s="30">
        <f>Table2[[#This Row],[downtime_perc2]]*10000</f>
        <v>117.94582260980731</v>
      </c>
      <c r="G87" s="27">
        <v>1.1794582260980731E-2</v>
      </c>
      <c r="H87" s="27">
        <v>0.98820541773901927</v>
      </c>
      <c r="I87" s="27">
        <f>Table2[[#This Row],[uptime_perc3]]*10000</f>
        <v>9882.0541773901932</v>
      </c>
      <c r="J87" s="25">
        <v>9502200</v>
      </c>
      <c r="K87" s="22">
        <v>87673</v>
      </c>
      <c r="L87" s="30">
        <f>Table2[[#This Row],[ProblemaApplicativo_Perc_home2]]*10000</f>
        <v>67.970953745765982</v>
      </c>
      <c r="M87" s="27">
        <v>6.7970953745765976E-3</v>
      </c>
      <c r="N87" s="22">
        <v>600</v>
      </c>
      <c r="O87" s="22">
        <v>600</v>
      </c>
      <c r="P87" s="22">
        <v>88273</v>
      </c>
      <c r="Q87" s="22">
        <v>15837</v>
      </c>
      <c r="R87" s="25">
        <v>171373</v>
      </c>
      <c r="S87" s="22">
        <v>11198</v>
      </c>
      <c r="T87" s="30">
        <f>Table2[[#This Row],[ProblemaApplicativo_Perc_bonifico2]]*10000</f>
        <v>20.497281882185188</v>
      </c>
      <c r="U87" s="24">
        <v>2.0497281882185187E-3</v>
      </c>
      <c r="V87" s="22">
        <v>23</v>
      </c>
      <c r="W87" s="22">
        <v>23</v>
      </c>
      <c r="X87" s="22">
        <v>11221</v>
      </c>
      <c r="Y87" s="22">
        <v>7451</v>
      </c>
      <c r="Z87" s="25">
        <v>60830</v>
      </c>
      <c r="AA87" s="22">
        <v>8594</v>
      </c>
      <c r="AB87" s="30">
        <f>Table2[[#This Row],[ProblemaApplicativo_Perc_miecarte2]]*10000</f>
        <v>11.622501162250117</v>
      </c>
      <c r="AC87" s="27">
        <v>1.1622501162250117E-3</v>
      </c>
      <c r="AD87" s="22">
        <v>10</v>
      </c>
      <c r="AE87" s="22">
        <v>10</v>
      </c>
      <c r="AF87" s="22">
        <v>8604</v>
      </c>
      <c r="AG87" s="22">
        <v>6083</v>
      </c>
      <c r="AH87" s="25">
        <v>185101</v>
      </c>
      <c r="AI87" s="22">
        <v>17331</v>
      </c>
      <c r="AJ87" s="30">
        <f>Table2[[#This Row],[ProblemaApplicativo_Perc_mioconto2]]*10000</f>
        <v>17.855085819606035</v>
      </c>
      <c r="AK87" s="24">
        <v>1.7855085819606035E-3</v>
      </c>
      <c r="AL87" s="22">
        <v>31</v>
      </c>
      <c r="AM87" s="22">
        <v>31</v>
      </c>
      <c r="AN87" s="22">
        <v>17362</v>
      </c>
      <c r="AO87" s="22">
        <v>5971</v>
      </c>
    </row>
    <row r="88" spans="1:41" x14ac:dyDescent="0.25">
      <c r="A88" s="22"/>
      <c r="B88" s="22"/>
      <c r="C88" s="22"/>
      <c r="D88" s="23">
        <v>43795</v>
      </c>
      <c r="E88" s="22">
        <v>429007</v>
      </c>
      <c r="F88" s="30">
        <f>Table2[[#This Row],[downtime_perc2]]*10000</f>
        <v>14.77593779804028</v>
      </c>
      <c r="G88" s="27">
        <v>1.4775937798040279E-3</v>
      </c>
      <c r="H88" s="27">
        <v>0.99852240622019595</v>
      </c>
      <c r="I88" s="27">
        <f>Table2[[#This Row],[uptime_perc3]]*10000</f>
        <v>9985.2240622019599</v>
      </c>
      <c r="J88" s="25">
        <v>369150</v>
      </c>
      <c r="K88" s="22">
        <v>104287</v>
      </c>
      <c r="L88" s="30">
        <f>Table2[[#This Row],[ProblemaApplicativo_Perc_home2]]*10000</f>
        <v>4.7921638536664846</v>
      </c>
      <c r="M88" s="27">
        <v>4.7921638536664845E-4</v>
      </c>
      <c r="N88" s="22">
        <v>50</v>
      </c>
      <c r="O88" s="22">
        <v>50</v>
      </c>
      <c r="P88" s="22">
        <v>104337</v>
      </c>
      <c r="Q88" s="22">
        <v>7383</v>
      </c>
      <c r="R88" s="25">
        <v>13014</v>
      </c>
      <c r="S88" s="22">
        <v>14378</v>
      </c>
      <c r="T88" s="30">
        <f>Table2[[#This Row],[ProblemaApplicativo_Perc_bonifico2]]*10000</f>
        <v>2.0860858076628888</v>
      </c>
      <c r="U88" s="24">
        <v>2.0860858076628887E-4</v>
      </c>
      <c r="V88" s="22">
        <v>3</v>
      </c>
      <c r="W88" s="22">
        <v>3</v>
      </c>
      <c r="X88" s="22">
        <v>14381</v>
      </c>
      <c r="Y88" s="22">
        <v>4338</v>
      </c>
      <c r="Z88" s="25">
        <v>9234</v>
      </c>
      <c r="AA88" s="22">
        <v>11012</v>
      </c>
      <c r="AB88" s="30">
        <f>Table2[[#This Row],[ProblemaApplicativo_Perc_miecarte2]]*10000</f>
        <v>2.7235587834770767</v>
      </c>
      <c r="AC88" s="27">
        <v>2.7235587834770767E-4</v>
      </c>
      <c r="AD88" s="22">
        <v>3</v>
      </c>
      <c r="AE88" s="22">
        <v>3</v>
      </c>
      <c r="AF88" s="22">
        <v>11015</v>
      </c>
      <c r="AG88" s="22">
        <v>3078</v>
      </c>
      <c r="AH88" s="25">
        <v>37609</v>
      </c>
      <c r="AI88" s="22">
        <v>25112</v>
      </c>
      <c r="AJ88" s="30">
        <f>Table2[[#This Row],[ProblemaApplicativo_Perc_mioconto2]]*10000</f>
        <v>5.1741293532338304</v>
      </c>
      <c r="AK88" s="24">
        <v>5.1741293532338306E-4</v>
      </c>
      <c r="AL88" s="22">
        <v>13</v>
      </c>
      <c r="AM88" s="22">
        <v>13</v>
      </c>
      <c r="AN88" s="22">
        <v>25125</v>
      </c>
      <c r="AO88" s="22">
        <v>2893</v>
      </c>
    </row>
    <row r="89" spans="1:41" x14ac:dyDescent="0.25">
      <c r="A89" s="22"/>
      <c r="B89" s="22"/>
      <c r="C89" s="22"/>
      <c r="D89" s="23">
        <v>43796</v>
      </c>
      <c r="E89" s="22">
        <v>207622</v>
      </c>
      <c r="F89" s="30">
        <f>Table2[[#This Row],[downtime_perc2]]*10000</f>
        <v>5.5501935856152276</v>
      </c>
      <c r="G89" s="27">
        <v>5.5501935856152272E-4</v>
      </c>
      <c r="H89" s="27">
        <v>0.9994449806414385</v>
      </c>
      <c r="I89" s="27">
        <f>Table2[[#This Row],[uptime_perc3]]*10000</f>
        <v>9994.4498064143845</v>
      </c>
      <c r="J89" s="25">
        <v>184834</v>
      </c>
      <c r="K89" s="22">
        <v>127778</v>
      </c>
      <c r="L89" s="30">
        <f>Table2[[#This Row],[ProblemaApplicativo_Perc_home2]]*10000</f>
        <v>2.0343651215924385</v>
      </c>
      <c r="M89" s="27">
        <v>2.0343651215924384E-4</v>
      </c>
      <c r="N89" s="22">
        <v>26</v>
      </c>
      <c r="O89" s="22">
        <v>26</v>
      </c>
      <c r="P89" s="22">
        <v>127804</v>
      </c>
      <c r="Q89" s="22">
        <v>7109</v>
      </c>
      <c r="R89" s="25">
        <v>18050</v>
      </c>
      <c r="S89" s="22">
        <v>17159</v>
      </c>
      <c r="T89" s="30">
        <f>Table2[[#This Row],[ProblemaApplicativo_Perc_bonifico2]]*10000</f>
        <v>2.9130738755534842</v>
      </c>
      <c r="U89" s="24">
        <v>2.9130738755534842E-4</v>
      </c>
      <c r="V89" s="22">
        <v>5</v>
      </c>
      <c r="W89" s="22">
        <v>5</v>
      </c>
      <c r="X89" s="22">
        <v>17164</v>
      </c>
      <c r="Y89" s="22">
        <v>3610</v>
      </c>
      <c r="Z89" s="25">
        <v>0</v>
      </c>
      <c r="AA89" s="22">
        <v>13651</v>
      </c>
      <c r="AB89" s="30">
        <f>Table2[[#This Row],[ProblemaApplicativo_Perc_miecarte2]]*10000</f>
        <v>0</v>
      </c>
      <c r="AC89" s="27">
        <v>0</v>
      </c>
      <c r="AD89" s="22">
        <v>0</v>
      </c>
      <c r="AE89" s="22">
        <v>0</v>
      </c>
      <c r="AF89" s="22">
        <v>13651</v>
      </c>
      <c r="AG89" s="22">
        <v>2655</v>
      </c>
      <c r="AH89" s="25">
        <v>4738</v>
      </c>
      <c r="AI89" s="22">
        <v>33179</v>
      </c>
      <c r="AJ89" s="30">
        <f>Table2[[#This Row],[ProblemaApplicativo_Perc_mioconto2]]*10000</f>
        <v>0.60275458846930474</v>
      </c>
      <c r="AK89" s="24">
        <v>6.0275458846930471E-5</v>
      </c>
      <c r="AL89" s="22">
        <v>2</v>
      </c>
      <c r="AM89" s="22">
        <v>2</v>
      </c>
      <c r="AN89" s="22">
        <v>33181</v>
      </c>
      <c r="AO89" s="22">
        <v>2369</v>
      </c>
    </row>
    <row r="90" spans="1:41" x14ac:dyDescent="0.25">
      <c r="A90" s="22"/>
      <c r="B90" s="22"/>
      <c r="C90" s="22"/>
      <c r="D90" s="23">
        <v>43797</v>
      </c>
      <c r="E90" s="22">
        <v>76973</v>
      </c>
      <c r="F90" s="30">
        <f>Table2[[#This Row],[downtime_perc2]]*10000</f>
        <v>1.3098431599288809</v>
      </c>
      <c r="G90" s="27">
        <v>1.3098431599288808E-4</v>
      </c>
      <c r="H90" s="27">
        <v>0.9998690156840071</v>
      </c>
      <c r="I90" s="27">
        <f>Table2[[#This Row],[uptime_perc3]]*10000</f>
        <v>9998.6901568400717</v>
      </c>
      <c r="J90" s="25">
        <v>75072</v>
      </c>
      <c r="K90" s="22">
        <v>121809</v>
      </c>
      <c r="L90" s="30">
        <f>Table2[[#This Row],[ProblemaApplicativo_Perc_home2]]*10000</f>
        <v>0.98505183835299337</v>
      </c>
      <c r="M90" s="27">
        <v>9.8505183835299339E-5</v>
      </c>
      <c r="N90" s="22">
        <v>12</v>
      </c>
      <c r="O90" s="22">
        <v>12</v>
      </c>
      <c r="P90" s="22">
        <v>121821</v>
      </c>
      <c r="Q90" s="22">
        <v>6256</v>
      </c>
      <c r="R90" s="25">
        <v>0</v>
      </c>
      <c r="S90" s="22">
        <v>16800</v>
      </c>
      <c r="T90" s="30">
        <f>Table2[[#This Row],[ProblemaApplicativo_Perc_bonifico2]]*10000</f>
        <v>0</v>
      </c>
      <c r="U90" s="24">
        <v>0</v>
      </c>
      <c r="V90" s="22">
        <v>0</v>
      </c>
      <c r="W90" s="22">
        <v>0</v>
      </c>
      <c r="X90" s="22">
        <v>16800</v>
      </c>
      <c r="Y90" s="22">
        <v>3299</v>
      </c>
      <c r="Z90" s="25">
        <v>0</v>
      </c>
      <c r="AA90" s="22">
        <v>12103</v>
      </c>
      <c r="AB90" s="30">
        <f>Table2[[#This Row],[ProblemaApplicativo_Perc_miecarte2]]*10000</f>
        <v>0</v>
      </c>
      <c r="AC90" s="27">
        <v>0</v>
      </c>
      <c r="AD90" s="22">
        <v>0</v>
      </c>
      <c r="AE90" s="22">
        <v>0</v>
      </c>
      <c r="AF90" s="22">
        <v>12103</v>
      </c>
      <c r="AG90" s="22">
        <v>2235</v>
      </c>
      <c r="AH90" s="25">
        <v>1901</v>
      </c>
      <c r="AI90" s="22">
        <v>30788</v>
      </c>
      <c r="AJ90" s="30">
        <f>Table2[[#This Row],[ProblemaApplicativo_Perc_mioconto2]]*10000</f>
        <v>0.32479132157588753</v>
      </c>
      <c r="AK90" s="24">
        <v>3.2479132157588752E-5</v>
      </c>
      <c r="AL90" s="22">
        <v>1</v>
      </c>
      <c r="AM90" s="22">
        <v>1</v>
      </c>
      <c r="AN90" s="22">
        <v>30789</v>
      </c>
      <c r="AO90" s="22">
        <v>1901</v>
      </c>
    </row>
    <row r="91" spans="1:41" x14ac:dyDescent="0.25">
      <c r="A91" s="22"/>
      <c r="B91" s="22"/>
      <c r="C91" s="22"/>
      <c r="D91" s="23">
        <v>43798</v>
      </c>
      <c r="E91" s="22">
        <v>46797</v>
      </c>
      <c r="F91" s="30">
        <f>Table2[[#This Row],[downtime_perc2]]*10000</f>
        <v>2.4027991413101133</v>
      </c>
      <c r="G91" s="27">
        <v>2.4027991413101135E-4</v>
      </c>
      <c r="H91" s="27">
        <v>0.999759720085869</v>
      </c>
      <c r="I91" s="27">
        <f>Table2[[#This Row],[uptime_perc3]]*10000</f>
        <v>9997.5972008586905</v>
      </c>
      <c r="J91" s="25">
        <v>36564</v>
      </c>
      <c r="K91" s="22">
        <v>117656</v>
      </c>
      <c r="L91" s="30">
        <f>Table2[[#This Row],[ProblemaApplicativo_Perc_home2]]*10000</f>
        <v>0.5099352382247454</v>
      </c>
      <c r="M91" s="27">
        <v>5.0993523822474543E-5</v>
      </c>
      <c r="N91" s="22">
        <v>6</v>
      </c>
      <c r="O91" s="22">
        <v>6</v>
      </c>
      <c r="P91" s="22">
        <v>117662</v>
      </c>
      <c r="Q91" s="22">
        <v>6094</v>
      </c>
      <c r="R91" s="25">
        <v>10233</v>
      </c>
      <c r="S91" s="22">
        <v>15846</v>
      </c>
      <c r="T91" s="30">
        <f>Table2[[#This Row],[ProblemaApplicativo_Perc_bonifico2]]*10000</f>
        <v>1.892863903085368</v>
      </c>
      <c r="U91" s="24">
        <v>1.8928639030853681E-4</v>
      </c>
      <c r="V91" s="22">
        <v>3</v>
      </c>
      <c r="W91" s="22">
        <v>3</v>
      </c>
      <c r="X91" s="22">
        <v>15849</v>
      </c>
      <c r="Y91" s="22">
        <v>3411</v>
      </c>
      <c r="Z91" s="25">
        <v>0</v>
      </c>
      <c r="AA91" s="22">
        <v>12404</v>
      </c>
      <c r="AB91" s="30">
        <f>Table2[[#This Row],[ProblemaApplicativo_Perc_miecarte2]]*10000</f>
        <v>0</v>
      </c>
      <c r="AC91" s="27">
        <v>0</v>
      </c>
      <c r="AD91" s="22">
        <v>0</v>
      </c>
      <c r="AE91" s="22">
        <v>0</v>
      </c>
      <c r="AF91" s="22">
        <v>12404</v>
      </c>
      <c r="AG91" s="22">
        <v>2177</v>
      </c>
      <c r="AH91" s="25">
        <v>0</v>
      </c>
      <c r="AI91" s="22">
        <v>27069</v>
      </c>
      <c r="AJ91" s="30">
        <f>Table2[[#This Row],[ProblemaApplicativo_Perc_mioconto2]]*10000</f>
        <v>0</v>
      </c>
      <c r="AK91" s="24">
        <v>0</v>
      </c>
      <c r="AL91" s="22">
        <v>0</v>
      </c>
      <c r="AM91" s="22">
        <v>0</v>
      </c>
      <c r="AN91" s="22">
        <v>27069</v>
      </c>
      <c r="AO91" s="22">
        <v>1870</v>
      </c>
    </row>
    <row r="92" spans="1:41" x14ac:dyDescent="0.25">
      <c r="A92" s="22"/>
      <c r="B92" s="22"/>
      <c r="C92" s="22"/>
      <c r="D92" s="23">
        <v>43799</v>
      </c>
      <c r="E92" s="22">
        <v>44181</v>
      </c>
      <c r="F92" s="30">
        <f>Table2[[#This Row],[downtime_perc2]]*10000</f>
        <v>1.6648476664385208</v>
      </c>
      <c r="G92" s="27">
        <v>1.6648476664385208E-4</v>
      </c>
      <c r="H92" s="27">
        <v>0.99983351523335617</v>
      </c>
      <c r="I92" s="27">
        <f>Table2[[#This Row],[uptime_perc3]]*10000</f>
        <v>9998.3351523335623</v>
      </c>
      <c r="J92" s="25">
        <v>44181</v>
      </c>
      <c r="K92" s="22">
        <v>54050</v>
      </c>
      <c r="L92" s="30">
        <f>Table2[[#This Row],[ProblemaApplicativo_Perc_home2]]*10000</f>
        <v>1.6648476664385208</v>
      </c>
      <c r="M92" s="27">
        <v>1.6648476664385208E-4</v>
      </c>
      <c r="N92" s="22">
        <v>9</v>
      </c>
      <c r="O92" s="22">
        <v>9</v>
      </c>
      <c r="P92" s="22">
        <v>54059</v>
      </c>
      <c r="Q92" s="22">
        <v>4909</v>
      </c>
      <c r="R92" s="25">
        <v>0</v>
      </c>
      <c r="S92" s="22">
        <v>6531</v>
      </c>
      <c r="T92" s="30">
        <f>Table2[[#This Row],[ProblemaApplicativo_Perc_bonifico2]]*10000</f>
        <v>0</v>
      </c>
      <c r="U92" s="24">
        <v>0</v>
      </c>
      <c r="V92" s="22">
        <v>0</v>
      </c>
      <c r="W92" s="22">
        <v>0</v>
      </c>
      <c r="X92" s="22">
        <v>6531</v>
      </c>
      <c r="Y92" s="22">
        <v>2488</v>
      </c>
      <c r="Z92" s="25">
        <v>0</v>
      </c>
      <c r="AA92" s="22">
        <v>7273</v>
      </c>
      <c r="AB92" s="30">
        <f>Table2[[#This Row],[ProblemaApplicativo_Perc_miecarte2]]*10000</f>
        <v>0</v>
      </c>
      <c r="AC92" s="27">
        <v>0</v>
      </c>
      <c r="AD92" s="22">
        <v>0</v>
      </c>
      <c r="AE92" s="22">
        <v>0</v>
      </c>
      <c r="AF92" s="22">
        <v>7273</v>
      </c>
      <c r="AG92" s="22">
        <v>1699</v>
      </c>
      <c r="AH92" s="25">
        <v>0</v>
      </c>
      <c r="AI92" s="22">
        <v>12321</v>
      </c>
      <c r="AJ92" s="30">
        <f>Table2[[#This Row],[ProblemaApplicativo_Perc_mioconto2]]*10000</f>
        <v>0</v>
      </c>
      <c r="AK92" s="24">
        <v>0</v>
      </c>
      <c r="AL92" s="22">
        <v>0</v>
      </c>
      <c r="AM92" s="22">
        <v>0</v>
      </c>
      <c r="AN92" s="22">
        <v>12321</v>
      </c>
      <c r="AO92" s="22">
        <v>1409</v>
      </c>
    </row>
    <row r="93" spans="1:41" x14ac:dyDescent="0.25">
      <c r="A93" s="22"/>
      <c r="B93" s="22"/>
      <c r="C93" s="22"/>
      <c r="D93" s="23">
        <v>43800</v>
      </c>
      <c r="E93" s="22">
        <v>40779</v>
      </c>
      <c r="F93" s="30">
        <f>Table2[[#This Row],[downtime_perc2]]*10000</f>
        <v>4.6125035754866186</v>
      </c>
      <c r="G93" s="27">
        <v>4.6125035754866186E-4</v>
      </c>
      <c r="H93" s="27">
        <v>0.99953874964245137</v>
      </c>
      <c r="I93" s="27">
        <f>Table2[[#This Row],[uptime_perc3]]*10000</f>
        <v>9995.3874964245133</v>
      </c>
      <c r="J93" s="25">
        <v>34307</v>
      </c>
      <c r="K93" s="22">
        <v>51513</v>
      </c>
      <c r="L93" s="30">
        <f>Table2[[#This Row],[ProblemaApplicativo_Perc_home2]]*10000</f>
        <v>1.3586956521739131</v>
      </c>
      <c r="M93" s="27">
        <v>1.3586956521739131E-4</v>
      </c>
      <c r="N93" s="22">
        <v>7</v>
      </c>
      <c r="O93" s="22">
        <v>7</v>
      </c>
      <c r="P93" s="22">
        <v>51520</v>
      </c>
      <c r="Q93" s="22">
        <v>4901</v>
      </c>
      <c r="R93" s="25">
        <v>5050</v>
      </c>
      <c r="S93" s="22">
        <v>8174</v>
      </c>
      <c r="T93" s="30">
        <f>Table2[[#This Row],[ProblemaApplicativo_Perc_bonifico2]]*10000</f>
        <v>2.4461839530332679</v>
      </c>
      <c r="U93" s="24">
        <v>2.446183953033268E-4</v>
      </c>
      <c r="V93" s="22">
        <v>2</v>
      </c>
      <c r="W93" s="22">
        <v>2</v>
      </c>
      <c r="X93" s="22">
        <v>8176</v>
      </c>
      <c r="Y93" s="22">
        <v>2525</v>
      </c>
      <c r="Z93" s="25">
        <v>0</v>
      </c>
      <c r="AA93" s="22">
        <v>6746</v>
      </c>
      <c r="AB93" s="30">
        <f>Table2[[#This Row],[ProblemaApplicativo_Perc_miecarte2]]*10000</f>
        <v>0</v>
      </c>
      <c r="AC93" s="27">
        <v>0</v>
      </c>
      <c r="AD93" s="22">
        <v>0</v>
      </c>
      <c r="AE93" s="22">
        <v>0</v>
      </c>
      <c r="AF93" s="22">
        <v>6746</v>
      </c>
      <c r="AG93" s="22">
        <v>1762</v>
      </c>
      <c r="AH93" s="25">
        <v>1422</v>
      </c>
      <c r="AI93" s="22">
        <v>12381</v>
      </c>
      <c r="AJ93" s="30">
        <f>Table2[[#This Row],[ProblemaApplicativo_Perc_mioconto2]]*10000</f>
        <v>0.80762397027943789</v>
      </c>
      <c r="AK93" s="24">
        <v>8.0762397027943789E-5</v>
      </c>
      <c r="AL93" s="22">
        <v>1</v>
      </c>
      <c r="AM93" s="22">
        <v>1</v>
      </c>
      <c r="AN93" s="22">
        <v>12382</v>
      </c>
      <c r="AO93" s="22">
        <v>1422</v>
      </c>
    </row>
    <row r="94" spans="1:41" x14ac:dyDescent="0.25">
      <c r="A94" s="22"/>
      <c r="B94" s="22"/>
      <c r="C94" s="22"/>
      <c r="D94" s="23">
        <v>43801</v>
      </c>
      <c r="E94" s="22">
        <v>11606745</v>
      </c>
      <c r="F94" s="30">
        <f>Table2[[#This Row],[downtime_perc2]]*10000</f>
        <v>88.037111607780687</v>
      </c>
      <c r="G94" s="27">
        <v>8.8037111607780685E-3</v>
      </c>
      <c r="H94" s="27">
        <v>0.99119628883922195</v>
      </c>
      <c r="I94" s="27">
        <f>Table2[[#This Row],[uptime_perc3]]*10000</f>
        <v>9911.9628883922196</v>
      </c>
      <c r="J94" s="25">
        <v>11126234</v>
      </c>
      <c r="K94" s="22">
        <v>133010</v>
      </c>
      <c r="L94" s="30">
        <f>Table2[[#This Row],[ProblemaApplicativo_Perc_home2]]*10000</f>
        <v>49.52420851038363</v>
      </c>
      <c r="M94" s="27">
        <v>4.952420851038363E-3</v>
      </c>
      <c r="N94" s="22">
        <v>662</v>
      </c>
      <c r="O94" s="22">
        <v>662</v>
      </c>
      <c r="P94" s="22">
        <v>133672</v>
      </c>
      <c r="Q94" s="22">
        <v>16807</v>
      </c>
      <c r="R94" s="25">
        <v>242848</v>
      </c>
      <c r="S94" s="22">
        <v>17573</v>
      </c>
      <c r="T94" s="30">
        <f>Table2[[#This Row],[ProblemaApplicativo_Perc_bonifico2]]*10000</f>
        <v>18.176654359556945</v>
      </c>
      <c r="U94" s="24">
        <v>1.8176654359556945E-3</v>
      </c>
      <c r="V94" s="22">
        <v>32</v>
      </c>
      <c r="W94" s="22">
        <v>32</v>
      </c>
      <c r="X94" s="22">
        <v>17605</v>
      </c>
      <c r="Y94" s="22">
        <v>7589</v>
      </c>
      <c r="Z94" s="25">
        <v>86757</v>
      </c>
      <c r="AA94" s="22">
        <v>9002</v>
      </c>
      <c r="AB94" s="30">
        <f>Table2[[#This Row],[ProblemaApplicativo_Perc_miecarte2]]*10000</f>
        <v>12.204593365139242</v>
      </c>
      <c r="AC94" s="27">
        <v>1.2204593365139243E-3</v>
      </c>
      <c r="AD94" s="22">
        <v>11</v>
      </c>
      <c r="AE94" s="22">
        <v>11</v>
      </c>
      <c r="AF94" s="22">
        <v>9013</v>
      </c>
      <c r="AG94" s="22">
        <v>7887</v>
      </c>
      <c r="AH94" s="25">
        <v>150906</v>
      </c>
      <c r="AI94" s="22">
        <v>25804</v>
      </c>
      <c r="AJ94" s="30">
        <f>Table2[[#This Row],[ProblemaApplicativo_Perc_mioconto2]]*10000</f>
        <v>8.1316553727008714</v>
      </c>
      <c r="AK94" s="24">
        <v>8.1316553727008717E-4</v>
      </c>
      <c r="AL94" s="22">
        <v>21</v>
      </c>
      <c r="AM94" s="22">
        <v>21</v>
      </c>
      <c r="AN94" s="22">
        <v>25825</v>
      </c>
      <c r="AO94" s="22">
        <v>7186</v>
      </c>
    </row>
    <row r="95" spans="1:41" x14ac:dyDescent="0.25">
      <c r="A95" s="22"/>
      <c r="B95" s="22"/>
      <c r="C95" s="22"/>
      <c r="D95" s="23">
        <v>43802</v>
      </c>
      <c r="E95" s="22">
        <v>81417</v>
      </c>
      <c r="F95" s="30">
        <f>Table2[[#This Row],[downtime_perc2]]*10000</f>
        <v>3.5142984282509357</v>
      </c>
      <c r="G95" s="27">
        <v>3.5142984282509357E-4</v>
      </c>
      <c r="H95" s="27">
        <v>0.9996485701571749</v>
      </c>
      <c r="I95" s="27">
        <f>Table2[[#This Row],[uptime_perc3]]*10000</f>
        <v>9996.4857015717498</v>
      </c>
      <c r="J95" s="25">
        <v>66573</v>
      </c>
      <c r="K95" s="22">
        <v>144774</v>
      </c>
      <c r="L95" s="30">
        <f>Table2[[#This Row],[ProblemaApplicativo_Perc_home2]]*10000</f>
        <v>0.62161994156772549</v>
      </c>
      <c r="M95" s="27">
        <v>6.2161994156772547E-5</v>
      </c>
      <c r="N95" s="22">
        <v>9</v>
      </c>
      <c r="O95" s="22">
        <v>9</v>
      </c>
      <c r="P95" s="22">
        <v>144783</v>
      </c>
      <c r="Q95" s="22">
        <v>7397</v>
      </c>
      <c r="R95" s="25">
        <v>10686</v>
      </c>
      <c r="S95" s="22">
        <v>26204</v>
      </c>
      <c r="T95" s="30">
        <f>Table2[[#This Row],[ProblemaApplicativo_Perc_bonifico2]]*10000</f>
        <v>1.1447323234250391</v>
      </c>
      <c r="U95" s="24">
        <v>1.1447323234250391E-4</v>
      </c>
      <c r="V95" s="22">
        <v>3</v>
      </c>
      <c r="W95" s="22">
        <v>3</v>
      </c>
      <c r="X95" s="22">
        <v>26207</v>
      </c>
      <c r="Y95" s="22">
        <v>3562</v>
      </c>
      <c r="Z95" s="25">
        <v>4158</v>
      </c>
      <c r="AA95" s="22">
        <v>11440</v>
      </c>
      <c r="AB95" s="30">
        <f>Table2[[#This Row],[ProblemaApplicativo_Perc_miecarte2]]*10000</f>
        <v>1.7479461632581716</v>
      </c>
      <c r="AC95" s="27">
        <v>1.7479461632581716E-4</v>
      </c>
      <c r="AD95" s="22">
        <v>2</v>
      </c>
      <c r="AE95" s="22">
        <v>2</v>
      </c>
      <c r="AF95" s="22">
        <v>11442</v>
      </c>
      <c r="AG95" s="22">
        <v>2079</v>
      </c>
      <c r="AH95" s="25">
        <v>0</v>
      </c>
      <c r="AI95" s="22">
        <v>36328</v>
      </c>
      <c r="AJ95" s="30">
        <f>Table2[[#This Row],[ProblemaApplicativo_Perc_mioconto2]]*10000</f>
        <v>0</v>
      </c>
      <c r="AK95" s="24">
        <v>0</v>
      </c>
      <c r="AL95" s="22">
        <v>0</v>
      </c>
      <c r="AM95" s="22">
        <v>0</v>
      </c>
      <c r="AN95" s="22">
        <v>36328</v>
      </c>
      <c r="AO95" s="22">
        <v>3272</v>
      </c>
    </row>
    <row r="96" spans="1:41" x14ac:dyDescent="0.25">
      <c r="A96" s="22"/>
      <c r="B96" s="22"/>
      <c r="C96" s="22"/>
      <c r="D96" s="23">
        <v>43803</v>
      </c>
      <c r="E96" s="22">
        <v>61443</v>
      </c>
      <c r="F96" s="30">
        <f>Table2[[#This Row],[downtime_perc2]]*10000</f>
        <v>2.7346498036528391</v>
      </c>
      <c r="G96" s="27">
        <v>2.7346498036528392E-4</v>
      </c>
      <c r="H96" s="28">
        <v>0.99972653501963471</v>
      </c>
      <c r="I96" s="27">
        <f>Table2[[#This Row],[uptime_perc3]]*10000</f>
        <v>9997.2653501963468</v>
      </c>
      <c r="J96" s="22">
        <v>54740</v>
      </c>
      <c r="K96" s="22">
        <v>118396</v>
      </c>
      <c r="L96" s="30">
        <f>Table2[[#This Row],[ProblemaApplicativo_Perc_home2]]*10000</f>
        <v>0.84455179636167088</v>
      </c>
      <c r="M96" s="27">
        <v>8.4455179636167083E-5</v>
      </c>
      <c r="N96" s="22">
        <v>10</v>
      </c>
      <c r="O96" s="22">
        <v>10</v>
      </c>
      <c r="P96" s="22">
        <v>118406</v>
      </c>
      <c r="Q96" s="26">
        <v>5474</v>
      </c>
      <c r="R96" s="22">
        <v>3151</v>
      </c>
      <c r="S96" s="22">
        <v>23465</v>
      </c>
      <c r="T96" s="30">
        <f>Table2[[#This Row],[ProblemaApplicativo_Perc_bonifico2]]*10000</f>
        <v>0.42614847012699225</v>
      </c>
      <c r="U96" s="24">
        <v>4.2614847012699225E-5</v>
      </c>
      <c r="V96" s="22">
        <v>1</v>
      </c>
      <c r="W96" s="22">
        <v>1</v>
      </c>
      <c r="X96" s="22">
        <v>23466</v>
      </c>
      <c r="Y96" s="26">
        <v>3151</v>
      </c>
      <c r="Z96" s="22">
        <v>1798</v>
      </c>
      <c r="AA96" s="22">
        <v>9218</v>
      </c>
      <c r="AB96" s="30">
        <f>Table2[[#This Row],[ProblemaApplicativo_Perc_miecarte2]]*10000</f>
        <v>1.0847163466753444</v>
      </c>
      <c r="AC96" s="27">
        <v>1.0847163466753444E-4</v>
      </c>
      <c r="AD96" s="22">
        <v>1</v>
      </c>
      <c r="AE96" s="22">
        <v>1</v>
      </c>
      <c r="AF96" s="22">
        <v>9219</v>
      </c>
      <c r="AG96" s="26">
        <v>1798</v>
      </c>
      <c r="AH96" s="22">
        <v>1754</v>
      </c>
      <c r="AI96" s="22">
        <v>26368</v>
      </c>
      <c r="AJ96" s="30">
        <f>Table2[[#This Row],[ProblemaApplicativo_Perc_mioconto2]]*10000</f>
        <v>0.37923319048883158</v>
      </c>
      <c r="AK96" s="24">
        <v>3.7923319048883161E-5</v>
      </c>
      <c r="AL96" s="22">
        <v>1</v>
      </c>
      <c r="AM96" s="22">
        <v>1</v>
      </c>
      <c r="AN96" s="22">
        <v>26369</v>
      </c>
      <c r="AO96" s="22">
        <v>1754</v>
      </c>
    </row>
    <row r="97" spans="1:41" x14ac:dyDescent="0.25">
      <c r="A97" s="22"/>
      <c r="B97" s="22"/>
      <c r="C97" s="22"/>
      <c r="D97" s="23">
        <v>43804</v>
      </c>
      <c r="E97" s="22">
        <v>112130</v>
      </c>
      <c r="F97" s="30">
        <f>Table2[[#This Row],[downtime_perc2]]*10000</f>
        <v>2.7139192941771624</v>
      </c>
      <c r="G97" s="27">
        <v>2.7139192941771624E-4</v>
      </c>
      <c r="H97" s="28">
        <v>0.99972860807058228</v>
      </c>
      <c r="I97" s="27">
        <f>Table2[[#This Row],[uptime_perc3]]*10000</f>
        <v>9997.2860807058223</v>
      </c>
      <c r="J97" s="22">
        <v>107300</v>
      </c>
      <c r="K97" s="22">
        <v>110383</v>
      </c>
      <c r="L97" s="30">
        <f>Table2[[#This Row],[ProblemaApplicativo_Perc_home2]]*10000</f>
        <v>1.811544976132895</v>
      </c>
      <c r="M97" s="27">
        <v>1.8115449761328949E-4</v>
      </c>
      <c r="N97" s="22">
        <v>20</v>
      </c>
      <c r="O97" s="22">
        <v>20</v>
      </c>
      <c r="P97" s="22">
        <v>110403</v>
      </c>
      <c r="Q97" s="26">
        <v>5365</v>
      </c>
      <c r="R97" s="22">
        <v>3138</v>
      </c>
      <c r="S97" s="22">
        <v>21147</v>
      </c>
      <c r="T97" s="30">
        <f>Table2[[#This Row],[ProblemaApplicativo_Perc_bonifico2]]*10000</f>
        <v>0.47285795347077741</v>
      </c>
      <c r="U97" s="24">
        <v>4.7285795347077741E-5</v>
      </c>
      <c r="V97" s="22">
        <v>1</v>
      </c>
      <c r="W97" s="22">
        <v>1</v>
      </c>
      <c r="X97" s="22">
        <v>21148</v>
      </c>
      <c r="Y97" s="26">
        <v>3138</v>
      </c>
      <c r="Z97" s="22">
        <v>0</v>
      </c>
      <c r="AA97" s="22">
        <v>8528</v>
      </c>
      <c r="AB97" s="30">
        <f>Table2[[#This Row],[ProblemaApplicativo_Perc_miecarte2]]*10000</f>
        <v>0</v>
      </c>
      <c r="AC97" s="27">
        <v>0</v>
      </c>
      <c r="AD97" s="22">
        <v>0</v>
      </c>
      <c r="AE97" s="22">
        <v>0</v>
      </c>
      <c r="AF97" s="22">
        <v>8528</v>
      </c>
      <c r="AG97" s="26">
        <v>1806</v>
      </c>
      <c r="AH97" s="22">
        <v>1692</v>
      </c>
      <c r="AI97" s="22">
        <v>23281</v>
      </c>
      <c r="AJ97" s="30">
        <f>Table2[[#This Row],[ProblemaApplicativo_Perc_mioconto2]]*10000</f>
        <v>0.42951636457349024</v>
      </c>
      <c r="AK97" s="24">
        <v>4.2951636457349025E-5</v>
      </c>
      <c r="AL97" s="22">
        <v>1</v>
      </c>
      <c r="AM97" s="22">
        <v>1</v>
      </c>
      <c r="AN97" s="22">
        <v>23282</v>
      </c>
      <c r="AO97" s="22">
        <v>1692</v>
      </c>
    </row>
    <row r="98" spans="1:41" x14ac:dyDescent="0.25">
      <c r="A98" s="22"/>
      <c r="B98" s="22"/>
      <c r="C98" s="22"/>
      <c r="D98" s="23">
        <v>43805</v>
      </c>
      <c r="E98" s="22">
        <v>12831</v>
      </c>
      <c r="F98" s="30">
        <f>Table2[[#This Row],[downtime_perc2]]*10000</f>
        <v>0.76278410569912214</v>
      </c>
      <c r="G98" s="27">
        <v>7.6278410569912219E-5</v>
      </c>
      <c r="H98" s="28">
        <v>0.9999237215894301</v>
      </c>
      <c r="I98" s="27">
        <f>Table2[[#This Row],[uptime_perc3]]*10000</f>
        <v>9999.2372158943017</v>
      </c>
      <c r="J98" s="22">
        <v>9974</v>
      </c>
      <c r="K98" s="22">
        <v>98263</v>
      </c>
      <c r="L98" s="30">
        <f>Table2[[#This Row],[ProblemaApplicativo_Perc_home2]]*10000</f>
        <v>0.20353126749096831</v>
      </c>
      <c r="M98" s="27">
        <v>2.0353126749096831E-5</v>
      </c>
      <c r="N98" s="22">
        <v>2</v>
      </c>
      <c r="O98" s="22">
        <v>2</v>
      </c>
      <c r="P98" s="22">
        <v>98265</v>
      </c>
      <c r="Q98" s="26">
        <v>4987</v>
      </c>
      <c r="R98" s="22">
        <v>2857</v>
      </c>
      <c r="S98" s="22">
        <v>17880</v>
      </c>
      <c r="T98" s="30">
        <f>Table2[[#This Row],[ProblemaApplicativo_Perc_bonifico2]]*10000</f>
        <v>0.55925283820815397</v>
      </c>
      <c r="U98" s="24">
        <v>5.5925283820815392E-5</v>
      </c>
      <c r="V98" s="22">
        <v>1</v>
      </c>
      <c r="W98" s="22">
        <v>1</v>
      </c>
      <c r="X98" s="22">
        <v>17881</v>
      </c>
      <c r="Y98" s="26">
        <v>2857</v>
      </c>
      <c r="Z98" s="22">
        <v>0</v>
      </c>
      <c r="AA98" s="22">
        <v>7461</v>
      </c>
      <c r="AB98" s="30">
        <f>Table2[[#This Row],[ProblemaApplicativo_Perc_miecarte2]]*10000</f>
        <v>0</v>
      </c>
      <c r="AC98" s="27">
        <v>0</v>
      </c>
      <c r="AD98" s="22">
        <v>0</v>
      </c>
      <c r="AE98" s="22">
        <v>0</v>
      </c>
      <c r="AF98" s="22">
        <v>7461</v>
      </c>
      <c r="AG98" s="26">
        <v>1687</v>
      </c>
      <c r="AH98" s="22">
        <v>0</v>
      </c>
      <c r="AI98" s="22">
        <v>20313</v>
      </c>
      <c r="AJ98" s="30">
        <f>Table2[[#This Row],[ProblemaApplicativo_Perc_mioconto2]]*10000</f>
        <v>0</v>
      </c>
      <c r="AK98" s="24">
        <v>0</v>
      </c>
      <c r="AL98" s="22">
        <v>0</v>
      </c>
      <c r="AM98" s="22">
        <v>0</v>
      </c>
      <c r="AN98" s="22">
        <v>20313</v>
      </c>
      <c r="AO98" s="22">
        <v>1435</v>
      </c>
    </row>
    <row r="99" spans="1:41" x14ac:dyDescent="0.25">
      <c r="A99" s="22"/>
      <c r="B99" s="22"/>
      <c r="C99" s="22"/>
      <c r="D99" s="23">
        <v>43806</v>
      </c>
      <c r="E99" s="22">
        <v>18531</v>
      </c>
      <c r="F99" s="30">
        <f>Table2[[#This Row],[downtime_perc2]]*10000</f>
        <v>3.7743576820563178</v>
      </c>
      <c r="G99" s="27">
        <v>3.7743576820563178E-4</v>
      </c>
      <c r="H99" s="28">
        <v>0.99962256423179441</v>
      </c>
      <c r="I99" s="27">
        <f>Table2[[#This Row],[uptime_perc3]]*10000</f>
        <v>9996.2256423179442</v>
      </c>
      <c r="J99" s="22">
        <v>13953</v>
      </c>
      <c r="K99" s="22">
        <v>41827</v>
      </c>
      <c r="L99" s="30">
        <f>Table2[[#This Row],[ProblemaApplicativo_Perc_home2]]*10000</f>
        <v>0.71718862060721966</v>
      </c>
      <c r="M99" s="27">
        <v>7.1718862060721967E-5</v>
      </c>
      <c r="N99" s="22">
        <v>3</v>
      </c>
      <c r="O99" s="22">
        <v>3</v>
      </c>
      <c r="P99" s="22">
        <v>41830</v>
      </c>
      <c r="Q99" s="26">
        <v>4651</v>
      </c>
      <c r="R99" s="22">
        <v>4578</v>
      </c>
      <c r="S99" s="22">
        <v>6540</v>
      </c>
      <c r="T99" s="30">
        <f>Table2[[#This Row],[ProblemaApplicativo_Perc_bonifico2]]*10000</f>
        <v>3.0571690614490978</v>
      </c>
      <c r="U99" s="24">
        <v>3.057169061449098E-4</v>
      </c>
      <c r="V99" s="22">
        <v>2</v>
      </c>
      <c r="W99" s="22">
        <v>2</v>
      </c>
      <c r="X99" s="22">
        <v>6542</v>
      </c>
      <c r="Y99" s="26">
        <v>2289</v>
      </c>
      <c r="Z99" s="22">
        <v>0</v>
      </c>
      <c r="AA99" s="22">
        <v>4355</v>
      </c>
      <c r="AB99" s="30">
        <f>Table2[[#This Row],[ProblemaApplicativo_Perc_miecarte2]]*10000</f>
        <v>0</v>
      </c>
      <c r="AC99" s="27">
        <v>0</v>
      </c>
      <c r="AD99" s="22">
        <v>0</v>
      </c>
      <c r="AE99" s="22">
        <v>0</v>
      </c>
      <c r="AF99" s="22">
        <v>4355</v>
      </c>
      <c r="AG99" s="26">
        <v>1612</v>
      </c>
      <c r="AH99" s="22">
        <v>0</v>
      </c>
      <c r="AI99" s="22">
        <v>8213</v>
      </c>
      <c r="AJ99" s="30">
        <f>Table2[[#This Row],[ProblemaApplicativo_Perc_mioconto2]]*10000</f>
        <v>0</v>
      </c>
      <c r="AK99" s="24">
        <v>0</v>
      </c>
      <c r="AL99" s="22">
        <v>0</v>
      </c>
      <c r="AM99" s="22">
        <v>0</v>
      </c>
      <c r="AN99" s="22">
        <v>8213</v>
      </c>
      <c r="AO99" s="22">
        <v>1297</v>
      </c>
    </row>
    <row r="100" spans="1:41" x14ac:dyDescent="0.25">
      <c r="A100" s="22"/>
      <c r="B100" s="22"/>
      <c r="C100" s="22"/>
      <c r="D100" s="23">
        <v>43807</v>
      </c>
      <c r="E100" s="22">
        <v>17849</v>
      </c>
      <c r="F100" s="30">
        <f>Table2[[#This Row],[downtime_perc2]]*10000</f>
        <v>3.6338702513681094</v>
      </c>
      <c r="G100" s="27">
        <v>3.6338702513681094E-4</v>
      </c>
      <c r="H100" s="28">
        <v>0.99963661297486317</v>
      </c>
      <c r="I100" s="27">
        <f>Table2[[#This Row],[uptime_perc3]]*10000</f>
        <v>9996.3661297486324</v>
      </c>
      <c r="J100" s="22">
        <v>14097</v>
      </c>
      <c r="K100" s="22">
        <v>35659</v>
      </c>
      <c r="L100" s="30">
        <f>Table2[[#This Row],[ProblemaApplicativo_Perc_home2]]*10000</f>
        <v>0.84123156300824409</v>
      </c>
      <c r="M100" s="27">
        <v>8.4123156300824409E-5</v>
      </c>
      <c r="N100" s="22">
        <v>3</v>
      </c>
      <c r="O100" s="22">
        <v>3</v>
      </c>
      <c r="P100" s="22">
        <v>35662</v>
      </c>
      <c r="Q100" s="26">
        <v>4699</v>
      </c>
      <c r="R100" s="22">
        <v>2396</v>
      </c>
      <c r="S100" s="22">
        <v>6767</v>
      </c>
      <c r="T100" s="30">
        <f>Table2[[#This Row],[ProblemaApplicativo_Perc_bonifico2]]*10000</f>
        <v>1.4775413711583925</v>
      </c>
      <c r="U100" s="24">
        <v>1.4775413711583924E-4</v>
      </c>
      <c r="V100" s="22">
        <v>1</v>
      </c>
      <c r="W100" s="22">
        <v>1</v>
      </c>
      <c r="X100" s="22">
        <v>6768</v>
      </c>
      <c r="Y100" s="26">
        <v>2396</v>
      </c>
      <c r="Z100" s="22">
        <v>0</v>
      </c>
      <c r="AA100" s="22">
        <v>4212</v>
      </c>
      <c r="AB100" s="30">
        <f>Table2[[#This Row],[ProblemaApplicativo_Perc_miecarte2]]*10000</f>
        <v>0</v>
      </c>
      <c r="AC100" s="27">
        <v>0</v>
      </c>
      <c r="AD100" s="22">
        <v>0</v>
      </c>
      <c r="AE100" s="22">
        <v>0</v>
      </c>
      <c r="AF100" s="22">
        <v>4212</v>
      </c>
      <c r="AG100" s="26">
        <v>1684</v>
      </c>
      <c r="AH100" s="22">
        <v>1356</v>
      </c>
      <c r="AI100" s="22">
        <v>7603</v>
      </c>
      <c r="AJ100" s="30">
        <f>Table2[[#This Row],[ProblemaApplicativo_Perc_mioconto2]]*10000</f>
        <v>1.3150973172014728</v>
      </c>
      <c r="AK100" s="24">
        <v>1.3150973172014729E-4</v>
      </c>
      <c r="AL100" s="22">
        <v>1</v>
      </c>
      <c r="AM100" s="22">
        <v>1</v>
      </c>
      <c r="AN100" s="22">
        <v>7604</v>
      </c>
      <c r="AO100" s="22">
        <v>1356</v>
      </c>
    </row>
    <row r="101" spans="1:41" x14ac:dyDescent="0.25">
      <c r="A101" s="22"/>
      <c r="B101" s="22"/>
      <c r="C101" s="22"/>
      <c r="D101" s="23">
        <v>43808</v>
      </c>
      <c r="E101" s="22">
        <v>31211</v>
      </c>
      <c r="F101" s="30">
        <f>Table2[[#This Row],[downtime_perc2]]*10000</f>
        <v>1.5745230779240407</v>
      </c>
      <c r="G101" s="27">
        <v>1.5745230779240407E-4</v>
      </c>
      <c r="H101" s="28">
        <v>0.99984254769220759</v>
      </c>
      <c r="I101" s="27">
        <f>Table2[[#This Row],[uptime_perc3]]*10000</f>
        <v>9998.4254769220752</v>
      </c>
      <c r="J101" s="22">
        <v>22292</v>
      </c>
      <c r="K101" s="22">
        <v>127982</v>
      </c>
      <c r="L101" s="30">
        <f>Table2[[#This Row],[ProblemaApplicativo_Perc_home2]]*10000</f>
        <v>0.31253418342631228</v>
      </c>
      <c r="M101" s="27">
        <v>3.1253418342631228E-5</v>
      </c>
      <c r="N101" s="22">
        <v>4</v>
      </c>
      <c r="O101" s="22">
        <v>4</v>
      </c>
      <c r="P101" s="22">
        <v>127986</v>
      </c>
      <c r="Q101" s="26">
        <v>5573</v>
      </c>
      <c r="R101" s="22">
        <v>8919</v>
      </c>
      <c r="S101" s="22">
        <v>23769</v>
      </c>
      <c r="T101" s="30">
        <f>Table2[[#This Row],[ProblemaApplicativo_Perc_bonifico2]]*10000</f>
        <v>1.2619888944977284</v>
      </c>
      <c r="U101" s="24">
        <v>1.2619888944977284E-4</v>
      </c>
      <c r="V101" s="22">
        <v>3</v>
      </c>
      <c r="W101" s="22">
        <v>3</v>
      </c>
      <c r="X101" s="22">
        <v>23772</v>
      </c>
      <c r="Y101" s="26">
        <v>2973</v>
      </c>
      <c r="Z101" s="22">
        <v>0</v>
      </c>
      <c r="AA101" s="22">
        <v>9594</v>
      </c>
      <c r="AB101" s="30">
        <f>Table2[[#This Row],[ProblemaApplicativo_Perc_miecarte2]]*10000</f>
        <v>0</v>
      </c>
      <c r="AC101" s="27">
        <v>0</v>
      </c>
      <c r="AD101" s="22">
        <v>0</v>
      </c>
      <c r="AE101" s="22">
        <v>0</v>
      </c>
      <c r="AF101" s="22">
        <v>9594</v>
      </c>
      <c r="AG101" s="26">
        <v>1775</v>
      </c>
      <c r="AH101" s="22">
        <v>0</v>
      </c>
      <c r="AI101" s="22">
        <v>27378</v>
      </c>
      <c r="AJ101" s="30">
        <f>Table2[[#This Row],[ProblemaApplicativo_Perc_mioconto2]]*10000</f>
        <v>0</v>
      </c>
      <c r="AK101" s="24">
        <v>0</v>
      </c>
      <c r="AL101" s="22">
        <v>0</v>
      </c>
      <c r="AM101" s="22">
        <v>0</v>
      </c>
      <c r="AN101" s="22">
        <v>27378</v>
      </c>
      <c r="AO101" s="22">
        <v>1677</v>
      </c>
    </row>
    <row r="102" spans="1:41" x14ac:dyDescent="0.25">
      <c r="A102" s="22"/>
      <c r="B102" s="22"/>
      <c r="C102" s="22"/>
      <c r="D102" s="23">
        <v>43809</v>
      </c>
      <c r="E102" s="22">
        <v>45486</v>
      </c>
      <c r="F102" s="30">
        <f>Table2[[#This Row],[downtime_perc2]]*10000</f>
        <v>1.4628697916983779</v>
      </c>
      <c r="G102" s="27">
        <v>1.462869791698378E-4</v>
      </c>
      <c r="H102" s="28">
        <v>0.99985371302083015</v>
      </c>
      <c r="I102" s="27">
        <f>Table2[[#This Row],[uptime_perc3]]*10000</f>
        <v>9998.5371302083022</v>
      </c>
      <c r="J102" s="22">
        <v>39074</v>
      </c>
      <c r="K102" s="22">
        <v>123412</v>
      </c>
      <c r="L102" s="30">
        <f>Table2[[#This Row],[ProblemaApplicativo_Perc_home2]]*10000</f>
        <v>0.56717361184258497</v>
      </c>
      <c r="M102" s="27">
        <v>5.6717361184258499E-5</v>
      </c>
      <c r="N102" s="22">
        <v>7</v>
      </c>
      <c r="O102" s="22">
        <v>7</v>
      </c>
      <c r="P102" s="22">
        <v>123419</v>
      </c>
      <c r="Q102" s="26">
        <v>5582</v>
      </c>
      <c r="R102" s="22">
        <v>6412</v>
      </c>
      <c r="S102" s="22">
        <v>22327</v>
      </c>
      <c r="T102" s="30">
        <f>Table2[[#This Row],[ProblemaApplicativo_Perc_bonifico2]]*10000</f>
        <v>0.89569617985579286</v>
      </c>
      <c r="U102" s="24">
        <v>8.9569617985579291E-5</v>
      </c>
      <c r="V102" s="22">
        <v>2</v>
      </c>
      <c r="W102" s="22">
        <v>2</v>
      </c>
      <c r="X102" s="22">
        <v>22329</v>
      </c>
      <c r="Y102" s="26">
        <v>3206</v>
      </c>
      <c r="Z102" s="22">
        <v>0</v>
      </c>
      <c r="AA102" s="22">
        <v>8757</v>
      </c>
      <c r="AB102" s="30">
        <f>Table2[[#This Row],[ProblemaApplicativo_Perc_miecarte2]]*10000</f>
        <v>0</v>
      </c>
      <c r="AC102" s="27">
        <v>0</v>
      </c>
      <c r="AD102" s="22">
        <v>0</v>
      </c>
      <c r="AE102" s="22">
        <v>0</v>
      </c>
      <c r="AF102" s="22">
        <v>8757</v>
      </c>
      <c r="AG102" s="26">
        <v>1842</v>
      </c>
      <c r="AH102" s="22">
        <v>0</v>
      </c>
      <c r="AI102" s="22">
        <v>26402</v>
      </c>
      <c r="AJ102" s="30">
        <f>Table2[[#This Row],[ProblemaApplicativo_Perc_mioconto2]]*10000</f>
        <v>0</v>
      </c>
      <c r="AK102" s="24">
        <v>0</v>
      </c>
      <c r="AL102" s="22">
        <v>0</v>
      </c>
      <c r="AM102" s="22">
        <v>0</v>
      </c>
      <c r="AN102" s="22">
        <v>26402</v>
      </c>
      <c r="AO102" s="22">
        <v>1656</v>
      </c>
    </row>
    <row r="103" spans="1:41" x14ac:dyDescent="0.25">
      <c r="A103" s="22"/>
      <c r="B103" s="22"/>
      <c r="C103" s="22"/>
      <c r="D103" s="23">
        <v>43810</v>
      </c>
      <c r="E103" s="22">
        <v>37042</v>
      </c>
      <c r="F103" s="30">
        <f>Table2[[#This Row],[downtime_perc2]]*10000</f>
        <v>1.8348065889159397</v>
      </c>
      <c r="G103" s="27">
        <v>1.8348065889159398E-4</v>
      </c>
      <c r="H103" s="28">
        <v>0.99981651934110838</v>
      </c>
      <c r="I103" s="27">
        <f>Table2[[#This Row],[uptime_perc3]]*10000</f>
        <v>9998.1651934110832</v>
      </c>
      <c r="J103" s="22">
        <v>29245</v>
      </c>
      <c r="K103" s="22">
        <v>114062</v>
      </c>
      <c r="L103" s="30">
        <f>Table2[[#This Row],[ProblemaApplicativo_Perc_home2]]*10000</f>
        <v>0.43833887101440377</v>
      </c>
      <c r="M103" s="27">
        <v>4.3833887101440379E-5</v>
      </c>
      <c r="N103" s="22">
        <v>5</v>
      </c>
      <c r="O103" s="22">
        <v>5</v>
      </c>
      <c r="P103" s="22">
        <v>114067</v>
      </c>
      <c r="Q103" s="26">
        <v>5849</v>
      </c>
      <c r="R103" s="22">
        <v>6104</v>
      </c>
      <c r="S103" s="22">
        <v>20419</v>
      </c>
      <c r="T103" s="30">
        <f>Table2[[#This Row],[ProblemaApplicativo_Perc_bonifico2]]*10000</f>
        <v>0.97938396748445222</v>
      </c>
      <c r="U103" s="24">
        <v>9.7938396748445224E-5</v>
      </c>
      <c r="V103" s="22">
        <v>2</v>
      </c>
      <c r="W103" s="22">
        <v>2</v>
      </c>
      <c r="X103" s="22">
        <v>20421</v>
      </c>
      <c r="Y103" s="26">
        <v>3052</v>
      </c>
      <c r="Z103" s="22">
        <v>0</v>
      </c>
      <c r="AA103" s="22">
        <v>8052</v>
      </c>
      <c r="AB103" s="30">
        <f>Table2[[#This Row],[ProblemaApplicativo_Perc_miecarte2]]*10000</f>
        <v>0</v>
      </c>
      <c r="AC103" s="27">
        <v>0</v>
      </c>
      <c r="AD103" s="22">
        <v>0</v>
      </c>
      <c r="AE103" s="22">
        <v>0</v>
      </c>
      <c r="AF103" s="22">
        <v>8052</v>
      </c>
      <c r="AG103" s="26">
        <v>2006</v>
      </c>
      <c r="AH103" s="22">
        <v>1693</v>
      </c>
      <c r="AI103" s="22">
        <v>23975</v>
      </c>
      <c r="AJ103" s="30">
        <f>Table2[[#This Row],[ProblemaApplicativo_Perc_mioconto2]]*10000</f>
        <v>0.41708375041708379</v>
      </c>
      <c r="AK103" s="24">
        <v>4.1708375041708377E-5</v>
      </c>
      <c r="AL103" s="22">
        <v>1</v>
      </c>
      <c r="AM103" s="22">
        <v>1</v>
      </c>
      <c r="AN103" s="22">
        <v>23976</v>
      </c>
      <c r="AO103" s="22">
        <v>1693</v>
      </c>
    </row>
    <row r="104" spans="1:41" x14ac:dyDescent="0.25">
      <c r="A104" s="22"/>
      <c r="B104" s="22"/>
      <c r="C104" s="22"/>
      <c r="D104" s="23">
        <v>43811</v>
      </c>
      <c r="E104" s="22">
        <v>41639</v>
      </c>
      <c r="F104" s="30">
        <f>Table2[[#This Row],[downtime_perc2]]*10000</f>
        <v>2.4285241766087524</v>
      </c>
      <c r="G104" s="27">
        <v>2.4285241766087526E-4</v>
      </c>
      <c r="H104" s="28">
        <v>0.99975714758233913</v>
      </c>
      <c r="I104" s="27">
        <f>Table2[[#This Row],[uptime_perc3]]*10000</f>
        <v>9997.5714758233917</v>
      </c>
      <c r="J104" s="22">
        <v>30240</v>
      </c>
      <c r="K104" s="22">
        <v>110795</v>
      </c>
      <c r="L104" s="30">
        <f>Table2[[#This Row],[ProblemaApplicativo_Perc_home2]]*10000</f>
        <v>0.45126353790613716</v>
      </c>
      <c r="M104" s="27">
        <v>4.5126353790613716E-5</v>
      </c>
      <c r="N104" s="22">
        <v>5</v>
      </c>
      <c r="O104" s="22">
        <v>5</v>
      </c>
      <c r="P104" s="22">
        <v>110800</v>
      </c>
      <c r="Q104" s="26">
        <v>6048</v>
      </c>
      <c r="R104" s="22">
        <v>9711</v>
      </c>
      <c r="S104" s="22">
        <v>19340</v>
      </c>
      <c r="T104" s="30">
        <f>Table2[[#This Row],[ProblemaApplicativo_Perc_bonifico2]]*10000</f>
        <v>1.5509486635992349</v>
      </c>
      <c r="U104" s="24">
        <v>1.5509486635992349E-4</v>
      </c>
      <c r="V104" s="22">
        <v>3</v>
      </c>
      <c r="W104" s="22">
        <v>3</v>
      </c>
      <c r="X104" s="22">
        <v>19343</v>
      </c>
      <c r="Y104" s="26">
        <v>3237</v>
      </c>
      <c r="Z104" s="22">
        <v>0</v>
      </c>
      <c r="AA104" s="22">
        <v>8162</v>
      </c>
      <c r="AB104" s="30">
        <f>Table2[[#This Row],[ProblemaApplicativo_Perc_miecarte2]]*10000</f>
        <v>0</v>
      </c>
      <c r="AC104" s="27">
        <v>0</v>
      </c>
      <c r="AD104" s="22">
        <v>0</v>
      </c>
      <c r="AE104" s="22">
        <v>0</v>
      </c>
      <c r="AF104" s="22">
        <v>8162</v>
      </c>
      <c r="AG104" s="26">
        <v>1942</v>
      </c>
      <c r="AH104" s="22">
        <v>1688</v>
      </c>
      <c r="AI104" s="22">
        <v>23456</v>
      </c>
      <c r="AJ104" s="30">
        <f>Table2[[#This Row],[ProblemaApplicativo_Perc_mioconto2]]*10000</f>
        <v>0.42631197510338065</v>
      </c>
      <c r="AK104" s="24">
        <v>4.2631197510338067E-5</v>
      </c>
      <c r="AL104" s="22">
        <v>1</v>
      </c>
      <c r="AM104" s="22">
        <v>1</v>
      </c>
      <c r="AN104" s="22">
        <v>23457</v>
      </c>
      <c r="AO104" s="22">
        <v>1688</v>
      </c>
    </row>
    <row r="105" spans="1:41" x14ac:dyDescent="0.25">
      <c r="A105" s="22"/>
      <c r="B105" s="22"/>
      <c r="C105" s="22"/>
      <c r="D105" s="23">
        <v>43812</v>
      </c>
      <c r="E105" s="22">
        <v>90217</v>
      </c>
      <c r="F105" s="30">
        <f>Table2[[#This Row],[downtime_perc2]]*10000</f>
        <v>2.6762400866440839</v>
      </c>
      <c r="G105" s="27">
        <v>2.6762400866440838E-4</v>
      </c>
      <c r="H105" s="28">
        <v>0.99973237599133558</v>
      </c>
      <c r="I105" s="27">
        <f>Table2[[#This Row],[uptime_perc3]]*10000</f>
        <v>9997.3237599133554</v>
      </c>
      <c r="J105" s="22">
        <v>79027</v>
      </c>
      <c r="K105" s="22">
        <v>119259</v>
      </c>
      <c r="L105" s="30">
        <f>Table2[[#This Row],[ProblemaApplicativo_Perc_home2]]*10000</f>
        <v>1.0899456704004293</v>
      </c>
      <c r="M105" s="27">
        <v>1.0899456704004292E-4</v>
      </c>
      <c r="N105" s="22">
        <v>13</v>
      </c>
      <c r="O105" s="22">
        <v>13</v>
      </c>
      <c r="P105" s="22">
        <v>119272</v>
      </c>
      <c r="Q105" s="26">
        <v>6079</v>
      </c>
      <c r="R105" s="22">
        <v>11190</v>
      </c>
      <c r="S105" s="22">
        <v>18909</v>
      </c>
      <c r="T105" s="30">
        <f>Table2[[#This Row],[ProblemaApplicativo_Perc_bonifico2]]*10000</f>
        <v>1.5862944162436547</v>
      </c>
      <c r="U105" s="24">
        <v>1.5862944162436547E-4</v>
      </c>
      <c r="V105" s="22">
        <v>3</v>
      </c>
      <c r="W105" s="22">
        <v>3</v>
      </c>
      <c r="X105" s="22">
        <v>18912</v>
      </c>
      <c r="Y105" s="26">
        <v>3730</v>
      </c>
      <c r="Z105" s="22">
        <v>0</v>
      </c>
      <c r="AA105" s="22">
        <v>8116</v>
      </c>
      <c r="AB105" s="30">
        <f>Table2[[#This Row],[ProblemaApplicativo_Perc_miecarte2]]*10000</f>
        <v>0</v>
      </c>
      <c r="AC105" s="27">
        <v>0</v>
      </c>
      <c r="AD105" s="22">
        <v>0</v>
      </c>
      <c r="AE105" s="22">
        <v>0</v>
      </c>
      <c r="AF105" s="22">
        <v>8116</v>
      </c>
      <c r="AG105" s="26">
        <v>1871</v>
      </c>
      <c r="AH105" s="22">
        <v>0</v>
      </c>
      <c r="AI105" s="22">
        <v>24299</v>
      </c>
      <c r="AJ105" s="30">
        <f>Table2[[#This Row],[ProblemaApplicativo_Perc_mioconto2]]*10000</f>
        <v>0</v>
      </c>
      <c r="AK105" s="24">
        <v>0</v>
      </c>
      <c r="AL105" s="22">
        <v>0</v>
      </c>
      <c r="AM105" s="22">
        <v>0</v>
      </c>
      <c r="AN105" s="22">
        <v>24299</v>
      </c>
      <c r="AO105" s="22">
        <v>1824</v>
      </c>
    </row>
    <row r="106" spans="1:41" x14ac:dyDescent="0.25">
      <c r="A106" s="22"/>
      <c r="B106" s="22"/>
      <c r="C106" s="22"/>
      <c r="D106" s="23">
        <v>43813</v>
      </c>
      <c r="E106" s="22">
        <v>20754</v>
      </c>
      <c r="F106" s="30">
        <f>Table2[[#This Row],[downtime_perc2]]*10000</f>
        <v>1.804291026230862</v>
      </c>
      <c r="G106" s="27">
        <v>1.8042910262308621E-4</v>
      </c>
      <c r="H106" s="28">
        <v>0.99981957089737694</v>
      </c>
      <c r="I106" s="27">
        <f>Table2[[#This Row],[uptime_perc3]]*10000</f>
        <v>9998.1957089737698</v>
      </c>
      <c r="J106" s="22">
        <v>19368</v>
      </c>
      <c r="K106" s="22">
        <v>50623</v>
      </c>
      <c r="L106" s="30">
        <f>Table2[[#This Row],[ProblemaApplicativo_Perc_home2]]*10000</f>
        <v>0.79009224326940164</v>
      </c>
      <c r="M106" s="27">
        <v>7.9009224326940164E-5</v>
      </c>
      <c r="N106" s="22">
        <v>4</v>
      </c>
      <c r="O106" s="22">
        <v>4</v>
      </c>
      <c r="P106" s="22">
        <v>50627</v>
      </c>
      <c r="Q106" s="26">
        <v>4842</v>
      </c>
      <c r="R106" s="22">
        <v>0</v>
      </c>
      <c r="S106" s="22">
        <v>7035</v>
      </c>
      <c r="T106" s="30">
        <f>Table2[[#This Row],[ProblemaApplicativo_Perc_bonifico2]]*10000</f>
        <v>0</v>
      </c>
      <c r="U106" s="24">
        <v>0</v>
      </c>
      <c r="V106" s="22">
        <v>0</v>
      </c>
      <c r="W106" s="22">
        <v>0</v>
      </c>
      <c r="X106" s="22">
        <v>7035</v>
      </c>
      <c r="Y106" s="26">
        <v>2408</v>
      </c>
      <c r="Z106" s="22">
        <v>0</v>
      </c>
      <c r="AA106" s="22">
        <v>4834</v>
      </c>
      <c r="AB106" s="30">
        <f>Table2[[#This Row],[ProblemaApplicativo_Perc_miecarte2]]*10000</f>
        <v>0</v>
      </c>
      <c r="AC106" s="27">
        <v>0</v>
      </c>
      <c r="AD106" s="22">
        <v>0</v>
      </c>
      <c r="AE106" s="22">
        <v>0</v>
      </c>
      <c r="AF106" s="22">
        <v>4834</v>
      </c>
      <c r="AG106" s="26">
        <v>1694</v>
      </c>
      <c r="AH106" s="22">
        <v>1386</v>
      </c>
      <c r="AI106" s="22">
        <v>9859</v>
      </c>
      <c r="AJ106" s="30">
        <f>Table2[[#This Row],[ProblemaApplicativo_Perc_mioconto2]]*10000</f>
        <v>1.0141987829614605</v>
      </c>
      <c r="AK106" s="24">
        <v>1.0141987829614604E-4</v>
      </c>
      <c r="AL106" s="22">
        <v>1</v>
      </c>
      <c r="AM106" s="22">
        <v>1</v>
      </c>
      <c r="AN106" s="22">
        <v>9860</v>
      </c>
      <c r="AO106" s="22">
        <v>1386</v>
      </c>
    </row>
    <row r="107" spans="1:41" x14ac:dyDescent="0.25">
      <c r="A107" s="22"/>
      <c r="B107" s="22"/>
      <c r="C107" s="22"/>
      <c r="D107" s="23">
        <v>43814</v>
      </c>
      <c r="E107" s="22">
        <v>53862</v>
      </c>
      <c r="F107" s="30">
        <f>Table2[[#This Row],[downtime_perc2]]*10000</f>
        <v>4.6634421976646632</v>
      </c>
      <c r="G107" s="27">
        <v>4.6634421976646636E-4</v>
      </c>
      <c r="H107" s="28">
        <v>0.99953365578023357</v>
      </c>
      <c r="I107" s="27">
        <f>Table2[[#This Row],[uptime_perc3]]*10000</f>
        <v>9995.3365578023349</v>
      </c>
      <c r="J107" s="22">
        <v>48870</v>
      </c>
      <c r="K107" s="22">
        <v>48118</v>
      </c>
      <c r="L107" s="30">
        <f>Table2[[#This Row],[ProblemaApplicativo_Perc_home2]]*10000</f>
        <v>2.0777925531914896</v>
      </c>
      <c r="M107" s="27">
        <v>2.0777925531914894E-4</v>
      </c>
      <c r="N107" s="22">
        <v>10</v>
      </c>
      <c r="O107" s="22">
        <v>10</v>
      </c>
      <c r="P107" s="22">
        <v>48128</v>
      </c>
      <c r="Q107" s="26">
        <v>4887</v>
      </c>
      <c r="R107" s="22">
        <v>4992</v>
      </c>
      <c r="S107" s="22">
        <v>7733</v>
      </c>
      <c r="T107" s="30">
        <f>Table2[[#This Row],[ProblemaApplicativo_Perc_bonifico2]]*10000</f>
        <v>2.585649644473174</v>
      </c>
      <c r="U107" s="24">
        <v>2.5856496444731739E-4</v>
      </c>
      <c r="V107" s="22">
        <v>2</v>
      </c>
      <c r="W107" s="22">
        <v>2</v>
      </c>
      <c r="X107" s="22">
        <v>7735</v>
      </c>
      <c r="Y107" s="26">
        <v>2496</v>
      </c>
      <c r="Z107" s="22">
        <v>0</v>
      </c>
      <c r="AA107" s="22">
        <v>4751</v>
      </c>
      <c r="AB107" s="30">
        <f>Table2[[#This Row],[ProblemaApplicativo_Perc_miecarte2]]*10000</f>
        <v>0</v>
      </c>
      <c r="AC107" s="27">
        <v>0</v>
      </c>
      <c r="AD107" s="22">
        <v>0</v>
      </c>
      <c r="AE107" s="22">
        <v>0</v>
      </c>
      <c r="AF107" s="22">
        <v>4751</v>
      </c>
      <c r="AG107" s="26">
        <v>1682</v>
      </c>
      <c r="AH107" s="22">
        <v>0</v>
      </c>
      <c r="AI107" s="22">
        <v>10041</v>
      </c>
      <c r="AJ107" s="30">
        <f>Table2[[#This Row],[ProblemaApplicativo_Perc_mioconto2]]*10000</f>
        <v>0</v>
      </c>
      <c r="AK107" s="24">
        <v>0</v>
      </c>
      <c r="AL107" s="22">
        <v>0</v>
      </c>
      <c r="AM107" s="22">
        <v>0</v>
      </c>
      <c r="AN107" s="22">
        <v>10041</v>
      </c>
      <c r="AO107" s="22">
        <v>1408</v>
      </c>
    </row>
    <row r="108" spans="1:41" x14ac:dyDescent="0.25">
      <c r="A108" s="22"/>
      <c r="B108" s="22"/>
      <c r="C108" s="22"/>
      <c r="D108" s="23">
        <v>43815</v>
      </c>
      <c r="E108" s="22">
        <v>3607506</v>
      </c>
      <c r="F108" s="30">
        <f>Table2[[#This Row],[downtime_perc2]]*10000</f>
        <v>16.623906339877838</v>
      </c>
      <c r="G108" s="27">
        <v>1.6623906339877838E-3</v>
      </c>
      <c r="H108" s="28">
        <v>0.99833760936601224</v>
      </c>
      <c r="I108" s="27">
        <f>Table2[[#This Row],[uptime_perc3]]*10000</f>
        <v>9983.3760936601229</v>
      </c>
      <c r="J108" s="22">
        <v>3600740</v>
      </c>
      <c r="K108" s="22">
        <v>162227</v>
      </c>
      <c r="L108" s="30">
        <f>Table2[[#This Row],[ProblemaApplicativo_Perc_home2]]*10000</f>
        <v>16.001280102408192</v>
      </c>
      <c r="M108" s="27">
        <v>1.6001280102408192E-3</v>
      </c>
      <c r="N108" s="22">
        <v>260</v>
      </c>
      <c r="O108" s="22">
        <v>260</v>
      </c>
      <c r="P108" s="22">
        <v>162487</v>
      </c>
      <c r="Q108" s="26">
        <v>13849</v>
      </c>
      <c r="R108" s="22">
        <v>0</v>
      </c>
      <c r="S108" s="22">
        <v>24226</v>
      </c>
      <c r="T108" s="30">
        <f>Table2[[#This Row],[ProblemaApplicativo_Perc_bonifico2]]*10000</f>
        <v>0</v>
      </c>
      <c r="U108" s="24">
        <v>0</v>
      </c>
      <c r="V108" s="22">
        <v>0</v>
      </c>
      <c r="W108" s="22">
        <v>0</v>
      </c>
      <c r="X108" s="22">
        <v>24226</v>
      </c>
      <c r="Y108" s="26">
        <v>4325</v>
      </c>
      <c r="Z108" s="22">
        <v>0</v>
      </c>
      <c r="AA108" s="22">
        <v>9445</v>
      </c>
      <c r="AB108" s="30">
        <f>Table2[[#This Row],[ProblemaApplicativo_Perc_miecarte2]]*10000</f>
        <v>0</v>
      </c>
      <c r="AC108" s="27">
        <v>0</v>
      </c>
      <c r="AD108" s="22">
        <v>0</v>
      </c>
      <c r="AE108" s="22">
        <v>0</v>
      </c>
      <c r="AF108" s="22">
        <v>9445</v>
      </c>
      <c r="AG108" s="26">
        <v>3425</v>
      </c>
      <c r="AH108" s="22">
        <v>6766</v>
      </c>
      <c r="AI108" s="22">
        <v>32120</v>
      </c>
      <c r="AJ108" s="30">
        <f>Table2[[#This Row],[ProblemaApplicativo_Perc_mioconto2]]*10000</f>
        <v>0.62262623746964696</v>
      </c>
      <c r="AK108" s="24">
        <v>6.226262374696469E-5</v>
      </c>
      <c r="AL108" s="22">
        <v>2</v>
      </c>
      <c r="AM108" s="22">
        <v>2</v>
      </c>
      <c r="AN108" s="22">
        <v>32122</v>
      </c>
      <c r="AO108" s="22">
        <v>3383</v>
      </c>
    </row>
    <row r="109" spans="1:41" x14ac:dyDescent="0.25">
      <c r="A109" s="22"/>
      <c r="B109" s="22"/>
      <c r="C109" s="22"/>
      <c r="D109" s="23">
        <v>43816</v>
      </c>
      <c r="E109" s="22">
        <v>37485</v>
      </c>
      <c r="F109" s="30">
        <f>Table2[[#This Row],[downtime_perc2]]*10000</f>
        <v>1.0031008822507823</v>
      </c>
      <c r="G109" s="27">
        <v>1.0031008822507822E-4</v>
      </c>
      <c r="H109" s="28">
        <v>0.99989968991177491</v>
      </c>
      <c r="I109" s="27">
        <f>Table2[[#This Row],[uptime_perc3]]*10000</f>
        <v>9998.9968991177484</v>
      </c>
      <c r="J109" s="22">
        <v>34440</v>
      </c>
      <c r="K109" s="22">
        <v>116191</v>
      </c>
      <c r="L109" s="30">
        <f>Table2[[#This Row],[ProblemaApplicativo_Perc_home2]]*10000</f>
        <v>0.51636445002883036</v>
      </c>
      <c r="M109" s="27">
        <v>5.1636445002883038E-5</v>
      </c>
      <c r="N109" s="22">
        <v>6</v>
      </c>
      <c r="O109" s="22">
        <v>6</v>
      </c>
      <c r="P109" s="22">
        <v>116197</v>
      </c>
      <c r="Q109" s="26">
        <v>5740</v>
      </c>
      <c r="R109" s="22">
        <v>3045</v>
      </c>
      <c r="S109" s="22">
        <v>20544</v>
      </c>
      <c r="T109" s="30">
        <f>Table2[[#This Row],[ProblemaApplicativo_Perc_bonifico2]]*10000</f>
        <v>0.48673643222195179</v>
      </c>
      <c r="U109" s="24">
        <v>4.8673643222195179E-5</v>
      </c>
      <c r="V109" s="22">
        <v>1</v>
      </c>
      <c r="W109" s="22">
        <v>1</v>
      </c>
      <c r="X109" s="22">
        <v>20545</v>
      </c>
      <c r="Y109" s="26">
        <v>3045</v>
      </c>
      <c r="Z109" s="22">
        <v>0</v>
      </c>
      <c r="AA109" s="22">
        <v>7681</v>
      </c>
      <c r="AB109" s="30">
        <f>Table2[[#This Row],[ProblemaApplicativo_Perc_miecarte2]]*10000</f>
        <v>0</v>
      </c>
      <c r="AC109" s="27">
        <v>0</v>
      </c>
      <c r="AD109" s="22">
        <v>0</v>
      </c>
      <c r="AE109" s="22">
        <v>0</v>
      </c>
      <c r="AF109" s="22">
        <v>7681</v>
      </c>
      <c r="AG109" s="26">
        <v>1884</v>
      </c>
      <c r="AH109" s="22">
        <v>0</v>
      </c>
      <c r="AI109" s="22">
        <v>24284</v>
      </c>
      <c r="AJ109" s="30">
        <f>Table2[[#This Row],[ProblemaApplicativo_Perc_mioconto2]]*10000</f>
        <v>0</v>
      </c>
      <c r="AK109" s="24">
        <v>0</v>
      </c>
      <c r="AL109" s="22">
        <v>0</v>
      </c>
      <c r="AM109" s="22">
        <v>0</v>
      </c>
      <c r="AN109" s="22">
        <v>24284</v>
      </c>
      <c r="AO109" s="22">
        <v>1661</v>
      </c>
    </row>
    <row r="110" spans="1:41" x14ac:dyDescent="0.25">
      <c r="A110" s="22"/>
      <c r="B110" s="22"/>
      <c r="C110" s="22"/>
      <c r="D110" s="23">
        <v>43817</v>
      </c>
      <c r="E110" s="22">
        <v>13693</v>
      </c>
      <c r="F110" s="30">
        <f>Table2[[#This Row],[downtime_perc2]]*10000</f>
        <v>0.64950914647245983</v>
      </c>
      <c r="G110" s="27">
        <v>6.4950914647245983E-5</v>
      </c>
      <c r="H110" s="28">
        <v>0.9999350490853528</v>
      </c>
      <c r="I110" s="27">
        <f>Table2[[#This Row],[uptime_perc3]]*10000</f>
        <v>9999.3504908535288</v>
      </c>
      <c r="J110" s="22">
        <v>10746</v>
      </c>
      <c r="K110" s="22">
        <v>111586</v>
      </c>
      <c r="L110" s="30">
        <f>Table2[[#This Row],[ProblemaApplicativo_Perc_home2]]*10000</f>
        <v>0.179230741656809</v>
      </c>
      <c r="M110" s="27">
        <v>1.7923074165680898E-5</v>
      </c>
      <c r="N110" s="22">
        <v>2</v>
      </c>
      <c r="O110" s="22">
        <v>2</v>
      </c>
      <c r="P110" s="22">
        <v>111588</v>
      </c>
      <c r="Q110" s="26">
        <v>5373</v>
      </c>
      <c r="R110" s="22">
        <v>2947</v>
      </c>
      <c r="S110" s="22">
        <v>21263</v>
      </c>
      <c r="T110" s="30">
        <f>Table2[[#This Row],[ProblemaApplicativo_Perc_bonifico2]]*10000</f>
        <v>0.47027840481565086</v>
      </c>
      <c r="U110" s="24">
        <v>4.7027840481565085E-5</v>
      </c>
      <c r="V110" s="22">
        <v>1</v>
      </c>
      <c r="W110" s="22">
        <v>1</v>
      </c>
      <c r="X110" s="22">
        <v>21264</v>
      </c>
      <c r="Y110" s="26">
        <v>2947</v>
      </c>
      <c r="Z110" s="22">
        <v>0</v>
      </c>
      <c r="AA110" s="22">
        <v>7313</v>
      </c>
      <c r="AB110" s="30">
        <f>Table2[[#This Row],[ProblemaApplicativo_Perc_miecarte2]]*10000</f>
        <v>0</v>
      </c>
      <c r="AC110" s="27">
        <v>0</v>
      </c>
      <c r="AD110" s="22">
        <v>0</v>
      </c>
      <c r="AE110" s="22">
        <v>0</v>
      </c>
      <c r="AF110" s="22">
        <v>7313</v>
      </c>
      <c r="AG110" s="26">
        <v>1810</v>
      </c>
      <c r="AH110" s="22">
        <v>0</v>
      </c>
      <c r="AI110" s="22">
        <v>22161</v>
      </c>
      <c r="AJ110" s="30">
        <f>Table2[[#This Row],[ProblemaApplicativo_Perc_mioconto2]]*10000</f>
        <v>0</v>
      </c>
      <c r="AK110" s="24">
        <v>0</v>
      </c>
      <c r="AL110" s="22">
        <v>0</v>
      </c>
      <c r="AM110" s="22">
        <v>0</v>
      </c>
      <c r="AN110" s="22">
        <v>22161</v>
      </c>
      <c r="AO110" s="22">
        <v>1503</v>
      </c>
    </row>
    <row r="111" spans="1:41" x14ac:dyDescent="0.25">
      <c r="A111" s="22"/>
      <c r="B111" s="22"/>
      <c r="C111" s="22"/>
      <c r="D111" s="23">
        <v>43818</v>
      </c>
      <c r="E111" s="22">
        <v>35539</v>
      </c>
      <c r="F111" s="30">
        <f>Table2[[#This Row],[downtime_perc2]]*10000</f>
        <v>1.0120147329419591</v>
      </c>
      <c r="G111" s="27">
        <v>1.0120147329419592E-4</v>
      </c>
      <c r="H111" s="28">
        <v>0.99989879852670582</v>
      </c>
      <c r="I111" s="27">
        <f>Table2[[#This Row],[uptime_perc3]]*10000</f>
        <v>9998.9879852670583</v>
      </c>
      <c r="J111" s="22">
        <v>32472</v>
      </c>
      <c r="K111" s="22">
        <v>109591</v>
      </c>
      <c r="L111" s="30">
        <f>Table2[[#This Row],[ProblemaApplicativo_Perc_home2]]*10000</f>
        <v>0.5474602407000192</v>
      </c>
      <c r="M111" s="27">
        <v>5.4746024070001919E-5</v>
      </c>
      <c r="N111" s="22">
        <v>6</v>
      </c>
      <c r="O111" s="22">
        <v>6</v>
      </c>
      <c r="P111" s="22">
        <v>109597</v>
      </c>
      <c r="Q111" s="26">
        <v>5412</v>
      </c>
      <c r="R111" s="22">
        <v>3067</v>
      </c>
      <c r="S111" s="22">
        <v>21525</v>
      </c>
      <c r="T111" s="30">
        <f>Table2[[#This Row],[ProblemaApplicativo_Perc_bonifico2]]*10000</f>
        <v>0.46455449224194001</v>
      </c>
      <c r="U111" s="24">
        <v>4.6455449224193998E-5</v>
      </c>
      <c r="V111" s="22">
        <v>1</v>
      </c>
      <c r="W111" s="22">
        <v>1</v>
      </c>
      <c r="X111" s="22">
        <v>21526</v>
      </c>
      <c r="Y111" s="26">
        <v>3067</v>
      </c>
      <c r="Z111" s="22">
        <v>0</v>
      </c>
      <c r="AA111" s="22">
        <v>6824</v>
      </c>
      <c r="AB111" s="30">
        <f>Table2[[#This Row],[ProblemaApplicativo_Perc_miecarte2]]*10000</f>
        <v>0</v>
      </c>
      <c r="AC111" s="27">
        <v>0</v>
      </c>
      <c r="AD111" s="22">
        <v>0</v>
      </c>
      <c r="AE111" s="22">
        <v>0</v>
      </c>
      <c r="AF111" s="22">
        <v>6824</v>
      </c>
      <c r="AG111" s="26">
        <v>1832</v>
      </c>
      <c r="AH111" s="22">
        <v>0</v>
      </c>
      <c r="AI111" s="22">
        <v>21743</v>
      </c>
      <c r="AJ111" s="30">
        <f>Table2[[#This Row],[ProblemaApplicativo_Perc_mioconto2]]*10000</f>
        <v>0</v>
      </c>
      <c r="AK111" s="24">
        <v>0</v>
      </c>
      <c r="AL111" s="22">
        <v>0</v>
      </c>
      <c r="AM111" s="22">
        <v>0</v>
      </c>
      <c r="AN111" s="22">
        <v>21743</v>
      </c>
      <c r="AO111" s="22">
        <v>1538</v>
      </c>
    </row>
    <row r="112" spans="1:41" x14ac:dyDescent="0.25">
      <c r="A112" s="22"/>
      <c r="B112" s="22"/>
      <c r="C112" s="22"/>
      <c r="D112" s="23">
        <v>43819</v>
      </c>
      <c r="E112" s="22">
        <v>48854</v>
      </c>
      <c r="F112" s="30">
        <f>Table2[[#This Row],[downtime_perc2]]*10000</f>
        <v>1.9882694135786361</v>
      </c>
      <c r="G112" s="27">
        <v>1.988269413578636E-4</v>
      </c>
      <c r="H112" s="28">
        <v>0.99980117305864213</v>
      </c>
      <c r="I112" s="27">
        <f>Table2[[#This Row],[uptime_perc3]]*10000</f>
        <v>9998.0117305864205</v>
      </c>
      <c r="J112" s="22">
        <v>39263</v>
      </c>
      <c r="K112" s="22">
        <v>109231</v>
      </c>
      <c r="L112" s="30">
        <f>Table2[[#This Row],[ProblemaApplicativo_Perc_home2]]*10000</f>
        <v>0.64080265109211088</v>
      </c>
      <c r="M112" s="27">
        <v>6.4080265109211083E-5</v>
      </c>
      <c r="N112" s="22">
        <v>7</v>
      </c>
      <c r="O112" s="22">
        <v>7</v>
      </c>
      <c r="P112" s="22">
        <v>109238</v>
      </c>
      <c r="Q112" s="26">
        <v>5609</v>
      </c>
      <c r="R112" s="22">
        <v>9591</v>
      </c>
      <c r="S112" s="22">
        <v>22261</v>
      </c>
      <c r="T112" s="30">
        <f>Table2[[#This Row],[ProblemaApplicativo_Perc_bonifico2]]*10000</f>
        <v>1.3474667624865253</v>
      </c>
      <c r="U112" s="24">
        <v>1.3474667624865252E-4</v>
      </c>
      <c r="V112" s="22">
        <v>3</v>
      </c>
      <c r="W112" s="22">
        <v>3</v>
      </c>
      <c r="X112" s="22">
        <v>22264</v>
      </c>
      <c r="Y112" s="26">
        <v>3197</v>
      </c>
      <c r="Z112" s="22">
        <v>0</v>
      </c>
      <c r="AA112" s="22">
        <v>6440</v>
      </c>
      <c r="AB112" s="30">
        <f>Table2[[#This Row],[ProblemaApplicativo_Perc_miecarte2]]*10000</f>
        <v>0</v>
      </c>
      <c r="AC112" s="27">
        <v>0</v>
      </c>
      <c r="AD112" s="22">
        <v>0</v>
      </c>
      <c r="AE112" s="22">
        <v>0</v>
      </c>
      <c r="AF112" s="22">
        <v>6440</v>
      </c>
      <c r="AG112" s="26">
        <v>1834</v>
      </c>
      <c r="AH112" s="22">
        <v>0</v>
      </c>
      <c r="AI112" s="22">
        <v>22095</v>
      </c>
      <c r="AJ112" s="30">
        <f>Table2[[#This Row],[ProblemaApplicativo_Perc_mioconto2]]*10000</f>
        <v>0</v>
      </c>
      <c r="AK112" s="24">
        <v>0</v>
      </c>
      <c r="AL112" s="22">
        <v>0</v>
      </c>
      <c r="AM112" s="22">
        <v>0</v>
      </c>
      <c r="AN112" s="22">
        <v>22095</v>
      </c>
      <c r="AO112" s="22">
        <v>1548</v>
      </c>
    </row>
    <row r="113" spans="1:41" x14ac:dyDescent="0.25">
      <c r="A113" s="22"/>
      <c r="B113" s="22"/>
      <c r="C113" s="22"/>
      <c r="D113" s="23">
        <v>43820</v>
      </c>
      <c r="E113" s="22">
        <v>27955</v>
      </c>
      <c r="F113" s="30">
        <f>Table2[[#This Row],[downtime_perc2]]*10000</f>
        <v>3.4031343057770642</v>
      </c>
      <c r="G113" s="27">
        <v>3.4031343057770643E-4</v>
      </c>
      <c r="H113" s="28">
        <v>0.99965968656942228</v>
      </c>
      <c r="I113" s="27">
        <f>Table2[[#This Row],[uptime_perc3]]*10000</f>
        <v>9996.5968656942223</v>
      </c>
      <c r="J113" s="22">
        <v>24225</v>
      </c>
      <c r="K113" s="22">
        <v>47516</v>
      </c>
      <c r="L113" s="30">
        <f>Table2[[#This Row],[ProblemaApplicativo_Perc_home2]]*10000</f>
        <v>1.0521664106395068</v>
      </c>
      <c r="M113" s="27">
        <v>1.0521664106395068E-4</v>
      </c>
      <c r="N113" s="22">
        <v>5</v>
      </c>
      <c r="O113" s="22">
        <v>5</v>
      </c>
      <c r="P113" s="22">
        <v>47521</v>
      </c>
      <c r="Q113" s="26">
        <v>4845</v>
      </c>
      <c r="R113" s="22">
        <v>2396</v>
      </c>
      <c r="S113" s="22">
        <v>7731</v>
      </c>
      <c r="T113" s="30">
        <f>Table2[[#This Row],[ProblemaApplicativo_Perc_bonifico2]]*10000</f>
        <v>1.2933264355923435</v>
      </c>
      <c r="U113" s="24">
        <v>1.2933264355923435E-4</v>
      </c>
      <c r="V113" s="22">
        <v>1</v>
      </c>
      <c r="W113" s="22">
        <v>1</v>
      </c>
      <c r="X113" s="22">
        <v>7732</v>
      </c>
      <c r="Y113" s="26">
        <v>2396</v>
      </c>
      <c r="Z113" s="22">
        <v>0</v>
      </c>
      <c r="AA113" s="22">
        <v>4172</v>
      </c>
      <c r="AB113" s="30">
        <f>Table2[[#This Row],[ProblemaApplicativo_Perc_miecarte2]]*10000</f>
        <v>0</v>
      </c>
      <c r="AC113" s="27">
        <v>0</v>
      </c>
      <c r="AD113" s="22">
        <v>0</v>
      </c>
      <c r="AE113" s="22">
        <v>0</v>
      </c>
      <c r="AF113" s="22">
        <v>4172</v>
      </c>
      <c r="AG113" s="26">
        <v>1633</v>
      </c>
      <c r="AH113" s="22">
        <v>1334</v>
      </c>
      <c r="AI113" s="22">
        <v>9454</v>
      </c>
      <c r="AJ113" s="30">
        <f>Table2[[#This Row],[ProblemaApplicativo_Perc_mioconto2]]*10000</f>
        <v>1.0576414595452142</v>
      </c>
      <c r="AK113" s="24">
        <v>1.0576414595452142E-4</v>
      </c>
      <c r="AL113" s="22">
        <v>1</v>
      </c>
      <c r="AM113" s="22">
        <v>1</v>
      </c>
      <c r="AN113" s="22">
        <v>9455</v>
      </c>
      <c r="AO113" s="22">
        <v>1334</v>
      </c>
    </row>
    <row r="114" spans="1:41" x14ac:dyDescent="0.25">
      <c r="A114" s="22"/>
      <c r="B114" s="22"/>
      <c r="C114" s="22"/>
      <c r="D114" s="23">
        <v>43821</v>
      </c>
      <c r="E114" s="22">
        <v>21834</v>
      </c>
      <c r="F114" s="30">
        <f>Table2[[#This Row],[downtime_perc2]]*10000</f>
        <v>5.3866664948664535</v>
      </c>
      <c r="G114" s="27">
        <v>5.3866664948664538E-4</v>
      </c>
      <c r="H114" s="28">
        <v>0.99946133335051335</v>
      </c>
      <c r="I114" s="27">
        <f>Table2[[#This Row],[uptime_perc3]]*10000</f>
        <v>9994.6133335051327</v>
      </c>
      <c r="J114" s="22">
        <v>14523</v>
      </c>
      <c r="K114" s="22">
        <v>36225</v>
      </c>
      <c r="L114" s="30">
        <f>Table2[[#This Row],[ProblemaApplicativo_Perc_home2]]*10000</f>
        <v>0.82808877111626367</v>
      </c>
      <c r="M114" s="27">
        <v>8.2808877111626369E-5</v>
      </c>
      <c r="N114" s="22">
        <v>3</v>
      </c>
      <c r="O114" s="22">
        <v>3</v>
      </c>
      <c r="P114" s="22">
        <v>36228</v>
      </c>
      <c r="Q114" s="26">
        <v>4841</v>
      </c>
      <c r="R114" s="22">
        <v>7311</v>
      </c>
      <c r="S114" s="22">
        <v>6578</v>
      </c>
      <c r="T114" s="30">
        <f>Table2[[#This Row],[ProblemaApplicativo_Perc_bonifico2]]*10000</f>
        <v>4.5585777237501901</v>
      </c>
      <c r="U114" s="24">
        <v>4.5585777237501897E-4</v>
      </c>
      <c r="V114" s="22">
        <v>3</v>
      </c>
      <c r="W114" s="22">
        <v>3</v>
      </c>
      <c r="X114" s="22">
        <v>6581</v>
      </c>
      <c r="Y114" s="26">
        <v>2437</v>
      </c>
      <c r="Z114" s="22">
        <v>0</v>
      </c>
      <c r="AA114" s="22">
        <v>3625</v>
      </c>
      <c r="AB114" s="30">
        <f>Table2[[#This Row],[ProblemaApplicativo_Perc_miecarte2]]*10000</f>
        <v>0</v>
      </c>
      <c r="AC114" s="27">
        <v>0</v>
      </c>
      <c r="AD114" s="22">
        <v>0</v>
      </c>
      <c r="AE114" s="22">
        <v>0</v>
      </c>
      <c r="AF114" s="22">
        <v>3625</v>
      </c>
      <c r="AG114" s="26">
        <v>1660</v>
      </c>
      <c r="AH114" s="22">
        <v>0</v>
      </c>
      <c r="AI114" s="22">
        <v>7462</v>
      </c>
      <c r="AJ114" s="30">
        <f>Table2[[#This Row],[ProblemaApplicativo_Perc_mioconto2]]*10000</f>
        <v>0</v>
      </c>
      <c r="AK114" s="24">
        <v>0</v>
      </c>
      <c r="AL114" s="22">
        <v>0</v>
      </c>
      <c r="AM114" s="22">
        <v>0</v>
      </c>
      <c r="AN114" s="22">
        <v>7462</v>
      </c>
      <c r="AO114" s="22">
        <v>1403</v>
      </c>
    </row>
    <row r="115" spans="1:41" x14ac:dyDescent="0.25">
      <c r="A115" s="22"/>
      <c r="B115" s="22"/>
      <c r="C115" s="22"/>
      <c r="D115" s="23">
        <v>43822</v>
      </c>
      <c r="E115" s="22">
        <v>42354</v>
      </c>
      <c r="F115" s="30">
        <f>Table2[[#This Row],[downtime_perc2]]*10000</f>
        <v>1.1160806692186911</v>
      </c>
      <c r="G115" s="27">
        <v>1.1160806692186911E-4</v>
      </c>
      <c r="H115" s="28">
        <v>0.9998883919330781</v>
      </c>
      <c r="I115" s="27">
        <f>Table2[[#This Row],[uptime_perc3]]*10000</f>
        <v>9998.8839193307813</v>
      </c>
      <c r="J115" s="22">
        <v>38948</v>
      </c>
      <c r="K115" s="22">
        <v>107277</v>
      </c>
      <c r="L115" s="30">
        <f>Table2[[#This Row],[ProblemaApplicativo_Perc_home2]]*10000</f>
        <v>0.65247380783714259</v>
      </c>
      <c r="M115" s="27">
        <v>6.524738078371426E-5</v>
      </c>
      <c r="N115" s="22">
        <v>7</v>
      </c>
      <c r="O115" s="22">
        <v>7</v>
      </c>
      <c r="P115" s="22">
        <v>107284</v>
      </c>
      <c r="Q115" s="26">
        <v>5564</v>
      </c>
      <c r="R115" s="22">
        <v>3406</v>
      </c>
      <c r="S115" s="22">
        <v>21569</v>
      </c>
      <c r="T115" s="30">
        <f>Table2[[#This Row],[ProblemaApplicativo_Perc_bonifico2]]*10000</f>
        <v>0.4636068613815485</v>
      </c>
      <c r="U115" s="24">
        <v>4.6360686138154848E-5</v>
      </c>
      <c r="V115" s="22">
        <v>1</v>
      </c>
      <c r="W115" s="22">
        <v>1</v>
      </c>
      <c r="X115" s="22">
        <v>21570</v>
      </c>
      <c r="Y115" s="26">
        <v>3406</v>
      </c>
      <c r="Z115" s="22">
        <v>0</v>
      </c>
      <c r="AA115" s="22">
        <v>6595</v>
      </c>
      <c r="AB115" s="30">
        <f>Table2[[#This Row],[ProblemaApplicativo_Perc_miecarte2]]*10000</f>
        <v>0</v>
      </c>
      <c r="AC115" s="27">
        <v>0</v>
      </c>
      <c r="AD115" s="22">
        <v>0</v>
      </c>
      <c r="AE115" s="22">
        <v>0</v>
      </c>
      <c r="AF115" s="22">
        <v>6595</v>
      </c>
      <c r="AG115" s="26">
        <v>1751</v>
      </c>
      <c r="AH115" s="22">
        <v>0</v>
      </c>
      <c r="AI115" s="22">
        <v>22809</v>
      </c>
      <c r="AJ115" s="30">
        <f>Table2[[#This Row],[ProblemaApplicativo_Perc_mioconto2]]*10000</f>
        <v>0</v>
      </c>
      <c r="AK115" s="24">
        <v>0</v>
      </c>
      <c r="AL115" s="22">
        <v>0</v>
      </c>
      <c r="AM115" s="22">
        <v>0</v>
      </c>
      <c r="AN115" s="22">
        <v>22809</v>
      </c>
      <c r="AO115" s="22">
        <v>1776</v>
      </c>
    </row>
    <row r="116" spans="1:41" x14ac:dyDescent="0.25">
      <c r="A116" s="22"/>
      <c r="B116" s="22"/>
      <c r="C116" s="22"/>
      <c r="D116" s="23">
        <v>43823</v>
      </c>
      <c r="E116" s="22">
        <v>14670</v>
      </c>
      <c r="F116" s="30">
        <f>Table2[[#This Row],[downtime_perc2]]*10000</f>
        <v>0.53156617112886939</v>
      </c>
      <c r="G116" s="27">
        <v>5.3156617112886939E-5</v>
      </c>
      <c r="H116" s="28">
        <v>0.99994684338288709</v>
      </c>
      <c r="I116" s="27">
        <f>Table2[[#This Row],[uptime_perc3]]*10000</f>
        <v>9999.4684338288716</v>
      </c>
      <c r="J116" s="22">
        <v>14670</v>
      </c>
      <c r="K116" s="22">
        <v>56434</v>
      </c>
      <c r="L116" s="30">
        <f>Table2[[#This Row],[ProblemaApplicativo_Perc_home2]]*10000</f>
        <v>0.53156617112886939</v>
      </c>
      <c r="M116" s="27">
        <v>5.3156617112886939E-5</v>
      </c>
      <c r="N116" s="22">
        <v>3</v>
      </c>
      <c r="O116" s="22">
        <v>3</v>
      </c>
      <c r="P116" s="22">
        <v>56437</v>
      </c>
      <c r="Q116" s="26">
        <v>4890</v>
      </c>
      <c r="R116" s="22">
        <v>0</v>
      </c>
      <c r="S116" s="22">
        <v>10546</v>
      </c>
      <c r="T116" s="30">
        <f>Table2[[#This Row],[ProblemaApplicativo_Perc_bonifico2]]*10000</f>
        <v>0</v>
      </c>
      <c r="U116" s="24">
        <v>0</v>
      </c>
      <c r="V116" s="22">
        <v>0</v>
      </c>
      <c r="W116" s="22">
        <v>0</v>
      </c>
      <c r="X116" s="22">
        <v>10546</v>
      </c>
      <c r="Y116" s="26">
        <v>2934</v>
      </c>
      <c r="Z116" s="22">
        <v>0</v>
      </c>
      <c r="AA116" s="22">
        <v>3739</v>
      </c>
      <c r="AB116" s="30">
        <f>Table2[[#This Row],[ProblemaApplicativo_Perc_miecarte2]]*10000</f>
        <v>0</v>
      </c>
      <c r="AC116" s="27">
        <v>0</v>
      </c>
      <c r="AD116" s="22">
        <v>0</v>
      </c>
      <c r="AE116" s="22">
        <v>0</v>
      </c>
      <c r="AF116" s="22">
        <v>3739</v>
      </c>
      <c r="AG116" s="26">
        <v>1658</v>
      </c>
      <c r="AH116" s="22">
        <v>0</v>
      </c>
      <c r="AI116" s="22">
        <v>11370</v>
      </c>
      <c r="AJ116" s="30">
        <f>Table2[[#This Row],[ProblemaApplicativo_Perc_mioconto2]]*10000</f>
        <v>0</v>
      </c>
      <c r="AK116" s="24">
        <v>0</v>
      </c>
      <c r="AL116" s="22">
        <v>0</v>
      </c>
      <c r="AM116" s="22">
        <v>0</v>
      </c>
      <c r="AN116" s="22">
        <v>11370</v>
      </c>
      <c r="AO116" s="22">
        <v>1358</v>
      </c>
    </row>
    <row r="117" spans="1:41" x14ac:dyDescent="0.25">
      <c r="A117" s="22"/>
      <c r="B117" s="22"/>
      <c r="C117" s="22"/>
      <c r="D117" s="23">
        <v>43824</v>
      </c>
      <c r="E117" s="22">
        <v>14751</v>
      </c>
      <c r="F117" s="30">
        <f>Table2[[#This Row],[downtime_perc2]]*10000</f>
        <v>1.8281535648994516</v>
      </c>
      <c r="G117" s="27">
        <v>1.8281535648994517E-4</v>
      </c>
      <c r="H117" s="28">
        <v>0.9998171846435101</v>
      </c>
      <c r="I117" s="27">
        <f>Table2[[#This Row],[uptime_perc3]]*10000</f>
        <v>9998.1718464351015</v>
      </c>
      <c r="J117" s="22">
        <v>14751</v>
      </c>
      <c r="K117" s="22">
        <v>16407</v>
      </c>
      <c r="L117" s="30">
        <f>Table2[[#This Row],[ProblemaApplicativo_Perc_home2]]*10000</f>
        <v>1.8281535648994516</v>
      </c>
      <c r="M117" s="27">
        <v>1.8281535648994517E-4</v>
      </c>
      <c r="N117" s="22">
        <v>3</v>
      </c>
      <c r="O117" s="22">
        <v>3</v>
      </c>
      <c r="P117" s="22">
        <v>16410</v>
      </c>
      <c r="Q117" s="26">
        <v>4917</v>
      </c>
      <c r="R117" s="22">
        <v>0</v>
      </c>
      <c r="S117" s="22">
        <v>2103</v>
      </c>
      <c r="T117" s="30">
        <f>Table2[[#This Row],[ProblemaApplicativo_Perc_bonifico2]]*10000</f>
        <v>0</v>
      </c>
      <c r="U117" s="24">
        <v>0</v>
      </c>
      <c r="V117" s="22">
        <v>0</v>
      </c>
      <c r="W117" s="22">
        <v>0</v>
      </c>
      <c r="X117" s="22">
        <v>2103</v>
      </c>
      <c r="Y117" s="26">
        <v>2325</v>
      </c>
      <c r="Z117" s="22">
        <v>0</v>
      </c>
      <c r="AA117" s="22">
        <v>1733</v>
      </c>
      <c r="AB117" s="30">
        <f>Table2[[#This Row],[ProblemaApplicativo_Perc_miecarte2]]*10000</f>
        <v>0</v>
      </c>
      <c r="AC117" s="27">
        <v>0</v>
      </c>
      <c r="AD117" s="22">
        <v>0</v>
      </c>
      <c r="AE117" s="22">
        <v>0</v>
      </c>
      <c r="AF117" s="22">
        <v>1733</v>
      </c>
      <c r="AG117" s="26">
        <v>1737</v>
      </c>
      <c r="AH117" s="22">
        <v>0</v>
      </c>
      <c r="AI117" s="22">
        <v>3179</v>
      </c>
      <c r="AJ117" s="30">
        <f>Table2[[#This Row],[ProblemaApplicativo_Perc_mioconto2]]*10000</f>
        <v>0</v>
      </c>
      <c r="AK117" s="24">
        <v>0</v>
      </c>
      <c r="AL117" s="22">
        <v>0</v>
      </c>
      <c r="AM117" s="22">
        <v>0</v>
      </c>
      <c r="AN117" s="22">
        <v>3179</v>
      </c>
      <c r="AO117" s="22">
        <v>1362</v>
      </c>
    </row>
    <row r="118" spans="1:41" x14ac:dyDescent="0.25">
      <c r="A118" s="22"/>
      <c r="B118" s="22"/>
      <c r="C118" s="22"/>
      <c r="D118" s="23">
        <v>43825</v>
      </c>
      <c r="E118" s="22">
        <v>43380</v>
      </c>
      <c r="F118" s="30">
        <f>Table2[[#This Row],[downtime_perc2]]*10000</f>
        <v>2.6550238952150567</v>
      </c>
      <c r="G118" s="27">
        <v>2.6550238952150569E-4</v>
      </c>
      <c r="H118" s="28">
        <v>0.9997344976104785</v>
      </c>
      <c r="I118" s="27">
        <f>Table2[[#This Row],[uptime_perc3]]*10000</f>
        <v>9997.344976104785</v>
      </c>
      <c r="J118" s="22">
        <v>43380</v>
      </c>
      <c r="K118" s="22">
        <v>33889</v>
      </c>
      <c r="L118" s="30">
        <f>Table2[[#This Row],[ProblemaApplicativo_Perc_home2]]*10000</f>
        <v>2.6550238952150567</v>
      </c>
      <c r="M118" s="27">
        <v>2.6550238952150569E-4</v>
      </c>
      <c r="N118" s="22">
        <v>9</v>
      </c>
      <c r="O118" s="22">
        <v>9</v>
      </c>
      <c r="P118" s="22">
        <v>33898</v>
      </c>
      <c r="Q118" s="26">
        <v>4820</v>
      </c>
      <c r="R118" s="22">
        <v>0</v>
      </c>
      <c r="S118" s="22">
        <v>5586</v>
      </c>
      <c r="T118" s="30">
        <f>Table2[[#This Row],[ProblemaApplicativo_Perc_bonifico2]]*10000</f>
        <v>0</v>
      </c>
      <c r="U118" s="24">
        <v>0</v>
      </c>
      <c r="V118" s="22">
        <v>0</v>
      </c>
      <c r="W118" s="22">
        <v>0</v>
      </c>
      <c r="X118" s="22">
        <v>5586</v>
      </c>
      <c r="Y118" s="26">
        <v>2347</v>
      </c>
      <c r="Z118" s="22">
        <v>0</v>
      </c>
      <c r="AA118" s="22">
        <v>3367</v>
      </c>
      <c r="AB118" s="30">
        <f>Table2[[#This Row],[ProblemaApplicativo_Perc_miecarte2]]*10000</f>
        <v>0</v>
      </c>
      <c r="AC118" s="27">
        <v>0</v>
      </c>
      <c r="AD118" s="22">
        <v>0</v>
      </c>
      <c r="AE118" s="22">
        <v>0</v>
      </c>
      <c r="AF118" s="22">
        <v>3367</v>
      </c>
      <c r="AG118" s="26">
        <v>1648</v>
      </c>
      <c r="AH118" s="22">
        <v>0</v>
      </c>
      <c r="AI118" s="22">
        <v>6907</v>
      </c>
      <c r="AJ118" s="30">
        <f>Table2[[#This Row],[ProblemaApplicativo_Perc_mioconto2]]*10000</f>
        <v>0</v>
      </c>
      <c r="AK118" s="24">
        <v>0</v>
      </c>
      <c r="AL118" s="22">
        <v>0</v>
      </c>
      <c r="AM118" s="22">
        <v>0</v>
      </c>
      <c r="AN118" s="22">
        <v>6907</v>
      </c>
      <c r="AO118" s="22">
        <v>1299</v>
      </c>
    </row>
    <row r="119" spans="1:41" x14ac:dyDescent="0.25">
      <c r="A119" s="22"/>
      <c r="B119" s="22"/>
      <c r="C119" s="22"/>
      <c r="D119" s="23">
        <v>43826</v>
      </c>
      <c r="E119" s="22">
        <v>64891</v>
      </c>
      <c r="F119" s="30">
        <f>Table2[[#This Row],[downtime_perc2]]*10000</f>
        <v>3.4766969259607903</v>
      </c>
      <c r="G119" s="27">
        <v>3.4766969259607901E-4</v>
      </c>
      <c r="H119" s="28">
        <v>0.99965233030740397</v>
      </c>
      <c r="I119" s="27">
        <f>Table2[[#This Row],[uptime_perc3]]*10000</f>
        <v>9996.5233030740401</v>
      </c>
      <c r="J119" s="22">
        <v>52220</v>
      </c>
      <c r="K119" s="22">
        <v>103512</v>
      </c>
      <c r="L119" s="30">
        <f>Table2[[#This Row],[ProblemaApplicativo_Perc_home2]]*10000</f>
        <v>0.96597824616989625</v>
      </c>
      <c r="M119" s="27">
        <v>9.6597824616989625E-5</v>
      </c>
      <c r="N119" s="22">
        <v>10</v>
      </c>
      <c r="O119" s="22">
        <v>10</v>
      </c>
      <c r="P119" s="22">
        <v>103522</v>
      </c>
      <c r="Q119" s="26">
        <v>5222</v>
      </c>
      <c r="R119" s="22">
        <v>9711</v>
      </c>
      <c r="S119" s="22">
        <v>18864</v>
      </c>
      <c r="T119" s="30">
        <f>Table2[[#This Row],[ProblemaApplicativo_Perc_bonifico2]]*10000</f>
        <v>1.590077913817777</v>
      </c>
      <c r="U119" s="24">
        <v>1.590077913817777E-4</v>
      </c>
      <c r="V119" s="22">
        <v>3</v>
      </c>
      <c r="W119" s="22">
        <v>3</v>
      </c>
      <c r="X119" s="22">
        <v>18867</v>
      </c>
      <c r="Y119" s="26">
        <v>3237</v>
      </c>
      <c r="Z119" s="22">
        <v>0</v>
      </c>
      <c r="AA119" s="22">
        <v>6947</v>
      </c>
      <c r="AB119" s="30">
        <f>Table2[[#This Row],[ProblemaApplicativo_Perc_miecarte2]]*10000</f>
        <v>0</v>
      </c>
      <c r="AC119" s="27">
        <v>0</v>
      </c>
      <c r="AD119" s="22">
        <v>0</v>
      </c>
      <c r="AE119" s="22">
        <v>0</v>
      </c>
      <c r="AF119" s="22">
        <v>6947</v>
      </c>
      <c r="AG119" s="26">
        <v>1738</v>
      </c>
      <c r="AH119" s="22">
        <v>2960</v>
      </c>
      <c r="AI119" s="22">
        <v>21722</v>
      </c>
      <c r="AJ119" s="30">
        <f>Table2[[#This Row],[ProblemaApplicativo_Perc_mioconto2]]*10000</f>
        <v>0.92064076597311728</v>
      </c>
      <c r="AK119" s="24">
        <v>9.2064076597311723E-5</v>
      </c>
      <c r="AL119" s="22">
        <v>2</v>
      </c>
      <c r="AM119" s="22">
        <v>2</v>
      </c>
      <c r="AN119" s="22">
        <v>21724</v>
      </c>
      <c r="AO119" s="22">
        <v>1480</v>
      </c>
    </row>
    <row r="120" spans="1:41" x14ac:dyDescent="0.25">
      <c r="A120" s="22"/>
      <c r="B120" s="22"/>
      <c r="C120" s="22"/>
      <c r="D120" s="23">
        <v>43827</v>
      </c>
      <c r="E120" s="22">
        <v>40240</v>
      </c>
      <c r="F120" s="30">
        <f>Table2[[#This Row],[downtime_perc2]]*10000</f>
        <v>4.1028332266937229</v>
      </c>
      <c r="G120" s="27">
        <v>4.1028332266937229E-4</v>
      </c>
      <c r="H120" s="28">
        <v>0.99958971667733065</v>
      </c>
      <c r="I120" s="27">
        <f>Table2[[#This Row],[uptime_perc3]]*10000</f>
        <v>9995.8971667733058</v>
      </c>
      <c r="J120" s="22">
        <v>38496</v>
      </c>
      <c r="K120" s="22">
        <v>46825</v>
      </c>
      <c r="L120" s="30">
        <f>Table2[[#This Row],[ProblemaApplicativo_Perc_home2]]*10000</f>
        <v>1.7081972113680526</v>
      </c>
      <c r="M120" s="27">
        <v>1.7081972113680525E-4</v>
      </c>
      <c r="N120" s="22">
        <v>8</v>
      </c>
      <c r="O120" s="22">
        <v>8</v>
      </c>
      <c r="P120" s="22">
        <v>46833</v>
      </c>
      <c r="Q120" s="26">
        <v>4812</v>
      </c>
      <c r="R120" s="22">
        <v>0</v>
      </c>
      <c r="S120" s="22">
        <v>7362</v>
      </c>
      <c r="T120" s="30">
        <f>Table2[[#This Row],[ProblemaApplicativo_Perc_bonifico2]]*10000</f>
        <v>0</v>
      </c>
      <c r="U120" s="24">
        <v>0</v>
      </c>
      <c r="V120" s="22">
        <v>0</v>
      </c>
      <c r="W120" s="22">
        <v>0</v>
      </c>
      <c r="X120" s="22">
        <v>7362</v>
      </c>
      <c r="Y120" s="26">
        <v>2424</v>
      </c>
      <c r="Z120" s="22">
        <v>1744</v>
      </c>
      <c r="AA120" s="22">
        <v>4175</v>
      </c>
      <c r="AB120" s="30">
        <f>Table2[[#This Row],[ProblemaApplicativo_Perc_miecarte2]]*10000</f>
        <v>2.3946360153256703</v>
      </c>
      <c r="AC120" s="27">
        <v>2.3946360153256704E-4</v>
      </c>
      <c r="AD120" s="22">
        <v>1</v>
      </c>
      <c r="AE120" s="22">
        <v>1</v>
      </c>
      <c r="AF120" s="22">
        <v>4176</v>
      </c>
      <c r="AG120" s="26">
        <v>1744</v>
      </c>
      <c r="AH120" s="22">
        <v>0</v>
      </c>
      <c r="AI120" s="22">
        <v>9400</v>
      </c>
      <c r="AJ120" s="30">
        <f>Table2[[#This Row],[ProblemaApplicativo_Perc_mioconto2]]*10000</f>
        <v>0</v>
      </c>
      <c r="AK120" s="24">
        <v>0</v>
      </c>
      <c r="AL120" s="22">
        <v>0</v>
      </c>
      <c r="AM120" s="22">
        <v>0</v>
      </c>
      <c r="AN120" s="22">
        <v>9400</v>
      </c>
      <c r="AO120" s="22">
        <v>1377</v>
      </c>
    </row>
    <row r="121" spans="1:41" x14ac:dyDescent="0.25">
      <c r="A121" s="22"/>
      <c r="B121" s="22"/>
      <c r="C121" s="22"/>
      <c r="D121" s="23">
        <v>43828</v>
      </c>
      <c r="E121" s="22">
        <v>14852</v>
      </c>
      <c r="F121" s="30">
        <f>Table2[[#This Row],[downtime_perc2]]*10000</f>
        <v>7.7295045710287109</v>
      </c>
      <c r="G121" s="27">
        <v>7.7295045710287108E-4</v>
      </c>
      <c r="H121" s="28">
        <v>0.99922704954289709</v>
      </c>
      <c r="I121" s="27">
        <f>Table2[[#This Row],[uptime_perc3]]*10000</f>
        <v>9992.2704954289711</v>
      </c>
      <c r="J121" s="22">
        <v>4740</v>
      </c>
      <c r="K121" s="22">
        <v>36601</v>
      </c>
      <c r="L121" s="30">
        <f>Table2[[#This Row],[ProblemaApplicativo_Perc_home2]]*10000</f>
        <v>0.27320911425605154</v>
      </c>
      <c r="M121" s="27">
        <v>2.7320911425605157E-5</v>
      </c>
      <c r="N121" s="22">
        <v>1</v>
      </c>
      <c r="O121" s="22">
        <v>1</v>
      </c>
      <c r="P121" s="22">
        <v>36602</v>
      </c>
      <c r="Q121" s="26">
        <v>4740</v>
      </c>
      <c r="R121" s="22">
        <v>7386</v>
      </c>
      <c r="S121" s="22">
        <v>6228</v>
      </c>
      <c r="T121" s="30">
        <f>Table2[[#This Row],[ProblemaApplicativo_Perc_bonifico2]]*10000</f>
        <v>4.8146364949446312</v>
      </c>
      <c r="U121" s="24">
        <v>4.8146364949446316E-4</v>
      </c>
      <c r="V121" s="22">
        <v>3</v>
      </c>
      <c r="W121" s="22">
        <v>3</v>
      </c>
      <c r="X121" s="22">
        <v>6231</v>
      </c>
      <c r="Y121" s="26">
        <v>2462</v>
      </c>
      <c r="Z121" s="22">
        <v>0</v>
      </c>
      <c r="AA121" s="22">
        <v>3734</v>
      </c>
      <c r="AB121" s="30">
        <f>Table2[[#This Row],[ProblemaApplicativo_Perc_miecarte2]]*10000</f>
        <v>0</v>
      </c>
      <c r="AC121" s="27">
        <v>0</v>
      </c>
      <c r="AD121" s="22">
        <v>0</v>
      </c>
      <c r="AE121" s="22">
        <v>0</v>
      </c>
      <c r="AF121" s="22">
        <v>3734</v>
      </c>
      <c r="AG121" s="26">
        <v>1678</v>
      </c>
      <c r="AH121" s="22">
        <v>2726</v>
      </c>
      <c r="AI121" s="22">
        <v>7569</v>
      </c>
      <c r="AJ121" s="30">
        <f>Table2[[#This Row],[ProblemaApplicativo_Perc_mioconto2]]*10000</f>
        <v>2.641658961828028</v>
      </c>
      <c r="AK121" s="24">
        <v>2.6416589618280279E-4</v>
      </c>
      <c r="AL121" s="22">
        <v>2</v>
      </c>
      <c r="AM121" s="22">
        <v>2</v>
      </c>
      <c r="AN121" s="22">
        <v>7571</v>
      </c>
      <c r="AO121" s="22">
        <v>1363</v>
      </c>
    </row>
    <row r="122" spans="1:41" x14ac:dyDescent="0.25">
      <c r="A122" s="22"/>
      <c r="B122" s="22"/>
      <c r="C122" s="22"/>
      <c r="D122" s="23">
        <v>43829</v>
      </c>
      <c r="E122" s="22">
        <v>45027</v>
      </c>
      <c r="F122" s="30">
        <f>Table2[[#This Row],[downtime_perc2]]*10000</f>
        <v>2.0770618063390458</v>
      </c>
      <c r="G122" s="27">
        <v>2.0770618063390458E-4</v>
      </c>
      <c r="H122" s="28">
        <v>0.99979229381936607</v>
      </c>
      <c r="I122" s="27">
        <f>Table2[[#This Row],[uptime_perc3]]*10000</f>
        <v>9997.9229381936602</v>
      </c>
      <c r="J122" s="22">
        <v>36799</v>
      </c>
      <c r="K122" s="22">
        <v>108541</v>
      </c>
      <c r="L122" s="30">
        <f>Table2[[#This Row],[ProblemaApplicativo_Perc_home2]]*10000</f>
        <v>0.64487599955779928</v>
      </c>
      <c r="M122" s="27">
        <v>6.4487599955779929E-5</v>
      </c>
      <c r="N122" s="22">
        <v>7</v>
      </c>
      <c r="O122" s="22">
        <v>7</v>
      </c>
      <c r="P122" s="22">
        <v>108548</v>
      </c>
      <c r="Q122" s="26">
        <v>5257</v>
      </c>
      <c r="R122" s="22">
        <v>6720</v>
      </c>
      <c r="S122" s="22">
        <v>19975</v>
      </c>
      <c r="T122" s="30">
        <f>Table2[[#This Row],[ProblemaApplicativo_Perc_bonifico2]]*10000</f>
        <v>1.001151324022626</v>
      </c>
      <c r="U122" s="24">
        <v>1.001151324022626E-4</v>
      </c>
      <c r="V122" s="22">
        <v>2</v>
      </c>
      <c r="W122" s="22">
        <v>2</v>
      </c>
      <c r="X122" s="22">
        <v>19977</v>
      </c>
      <c r="Y122" s="26">
        <v>3360</v>
      </c>
      <c r="Z122" s="22">
        <v>0</v>
      </c>
      <c r="AA122" s="22">
        <v>7491</v>
      </c>
      <c r="AB122" s="30">
        <f>Table2[[#This Row],[ProblemaApplicativo_Perc_miecarte2]]*10000</f>
        <v>0</v>
      </c>
      <c r="AC122" s="27">
        <v>0</v>
      </c>
      <c r="AD122" s="22">
        <v>0</v>
      </c>
      <c r="AE122" s="22">
        <v>0</v>
      </c>
      <c r="AF122" s="22">
        <v>7491</v>
      </c>
      <c r="AG122" s="26">
        <v>1835</v>
      </c>
      <c r="AH122" s="22">
        <v>1508</v>
      </c>
      <c r="AI122" s="22">
        <v>23199</v>
      </c>
      <c r="AJ122" s="30">
        <f>Table2[[#This Row],[ProblemaApplicativo_Perc_mioconto2]]*10000</f>
        <v>0.43103448275862066</v>
      </c>
      <c r="AK122" s="24">
        <v>4.3103448275862066E-5</v>
      </c>
      <c r="AL122" s="22">
        <v>1</v>
      </c>
      <c r="AM122" s="22">
        <v>1</v>
      </c>
      <c r="AN122" s="22">
        <v>23200</v>
      </c>
      <c r="AO122" s="22">
        <v>1508</v>
      </c>
    </row>
    <row r="123" spans="1:41" x14ac:dyDescent="0.25">
      <c r="A123" s="22"/>
      <c r="B123" s="22"/>
      <c r="C123" s="22"/>
      <c r="D123" s="23">
        <v>43830</v>
      </c>
      <c r="E123" s="22">
        <v>22691</v>
      </c>
      <c r="F123" s="30">
        <f>Table2[[#This Row],[downtime_perc2]]*10000</f>
        <v>1.6091777387508417</v>
      </c>
      <c r="G123" s="27">
        <v>1.6091777387508416E-4</v>
      </c>
      <c r="H123" s="28">
        <v>0.99983908222612494</v>
      </c>
      <c r="I123" s="27">
        <f>Table2[[#This Row],[uptime_perc3]]*10000</f>
        <v>9998.3908222612499</v>
      </c>
      <c r="J123" s="22">
        <v>19560</v>
      </c>
      <c r="K123" s="22">
        <v>64721</v>
      </c>
      <c r="L123" s="30">
        <f>Table2[[#This Row],[ProblemaApplicativo_Perc_home2]]*10000</f>
        <v>0.61799922750096559</v>
      </c>
      <c r="M123" s="27">
        <v>6.1799922750096557E-5</v>
      </c>
      <c r="N123" s="22">
        <v>4</v>
      </c>
      <c r="O123" s="22">
        <v>4</v>
      </c>
      <c r="P123" s="22">
        <v>64725</v>
      </c>
      <c r="Q123" s="26">
        <v>4890</v>
      </c>
      <c r="R123" s="22">
        <v>3131</v>
      </c>
      <c r="S123" s="22">
        <v>10088</v>
      </c>
      <c r="T123" s="30">
        <f>Table2[[#This Row],[ProblemaApplicativo_Perc_bonifico2]]*10000</f>
        <v>0.9911785112498761</v>
      </c>
      <c r="U123" s="24">
        <v>9.9117851124987607E-5</v>
      </c>
      <c r="V123" s="22">
        <v>1</v>
      </c>
      <c r="W123" s="22">
        <v>1</v>
      </c>
      <c r="X123" s="22">
        <v>10089</v>
      </c>
      <c r="Y123" s="26">
        <v>3131</v>
      </c>
      <c r="Z123" s="22">
        <v>0</v>
      </c>
      <c r="AA123" s="22">
        <v>5446</v>
      </c>
      <c r="AB123" s="30">
        <f>Table2[[#This Row],[ProblemaApplicativo_Perc_miecarte2]]*10000</f>
        <v>0</v>
      </c>
      <c r="AC123" s="27">
        <v>0</v>
      </c>
      <c r="AD123" s="22">
        <v>0</v>
      </c>
      <c r="AE123" s="22">
        <v>0</v>
      </c>
      <c r="AF123" s="22">
        <v>5446</v>
      </c>
      <c r="AG123" s="26">
        <v>1626</v>
      </c>
      <c r="AH123" s="22">
        <v>0</v>
      </c>
      <c r="AI123" s="22">
        <v>13563</v>
      </c>
      <c r="AJ123" s="30">
        <f>Table2[[#This Row],[ProblemaApplicativo_Perc_mioconto2]]*10000</f>
        <v>0</v>
      </c>
      <c r="AK123" s="24">
        <v>0</v>
      </c>
      <c r="AL123" s="22">
        <v>0</v>
      </c>
      <c r="AM123" s="22">
        <v>0</v>
      </c>
      <c r="AN123" s="22">
        <v>13563</v>
      </c>
      <c r="AO123" s="22">
        <v>1351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S166"/>
  <sheetViews>
    <sheetView tabSelected="1" zoomScaleNormal="100" workbookViewId="0">
      <selection activeCell="E6" sqref="E6"/>
    </sheetView>
  </sheetViews>
  <sheetFormatPr defaultColWidth="36.7109375" defaultRowHeight="15" x14ac:dyDescent="0.25"/>
  <cols>
    <col min="1" max="1" width="10.7109375" bestFit="1" customWidth="1"/>
    <col min="2" max="2" width="12.7109375" style="29" hidden="1" customWidth="1"/>
    <col min="3" max="3" width="12.42578125" bestFit="1" customWidth="1"/>
    <col min="4" max="4" width="17.42578125" bestFit="1" customWidth="1"/>
    <col min="5" max="5" width="27.28515625" customWidth="1"/>
    <col min="6" max="6" width="36.85546875" bestFit="1" customWidth="1"/>
    <col min="7" max="7" width="30.85546875" bestFit="1" customWidth="1"/>
    <col min="8" max="8" width="33.140625" bestFit="1" customWidth="1"/>
    <col min="9" max="9" width="27.85546875" bestFit="1" customWidth="1"/>
    <col min="10" max="10" width="33.42578125" bestFit="1" customWidth="1"/>
    <col min="11" max="11" width="35.85546875" bestFit="1" customWidth="1"/>
    <col min="12" max="12" width="41.5703125" bestFit="1" customWidth="1"/>
    <col min="13" max="13" width="43.42578125" bestFit="1" customWidth="1"/>
    <col min="14" max="14" width="49.140625" bestFit="1" customWidth="1"/>
    <col min="15" max="15" width="41.42578125" bestFit="1" customWidth="1"/>
    <col min="16" max="16" width="49" bestFit="1" customWidth="1"/>
    <col min="17" max="17" width="35.85546875" bestFit="1" customWidth="1"/>
    <col min="18" max="18" width="35.140625" bestFit="1" customWidth="1"/>
    <col min="19" max="19" width="32" bestFit="1" customWidth="1"/>
    <col min="20" max="20" width="45.7109375" bestFit="1" customWidth="1"/>
    <col min="21" max="21" width="42.42578125" bestFit="1" customWidth="1"/>
    <col min="22" max="22" width="41" bestFit="1" customWidth="1"/>
    <col min="23" max="23" width="39.28515625" bestFit="1" customWidth="1"/>
    <col min="24" max="24" width="36.140625" bestFit="1" customWidth="1"/>
    <col min="25" max="25" width="46.5703125" bestFit="1" customWidth="1"/>
    <col min="26" max="26" width="31" bestFit="1" customWidth="1"/>
    <col min="27" max="27" width="31.28515625" bestFit="1" customWidth="1"/>
    <col min="28" max="28" width="40.42578125" bestFit="1" customWidth="1"/>
    <col min="29" max="29" width="47.85546875" bestFit="1" customWidth="1"/>
    <col min="30" max="30" width="41.85546875" bestFit="1" customWidth="1"/>
    <col min="31" max="31" width="35.85546875" bestFit="1" customWidth="1"/>
    <col min="32" max="32" width="38.140625" bestFit="1" customWidth="1"/>
    <col min="33" max="33" width="32.85546875" bestFit="1" customWidth="1"/>
    <col min="34" max="34" width="38.42578125" bestFit="1" customWidth="1"/>
    <col min="35" max="35" width="41" bestFit="1" customWidth="1"/>
    <col min="36" max="36" width="46.5703125" bestFit="1" customWidth="1"/>
    <col min="37" max="37" width="48.5703125" bestFit="1" customWidth="1"/>
    <col min="38" max="38" width="54.140625" bestFit="1" customWidth="1"/>
    <col min="39" max="39" width="46.42578125" bestFit="1" customWidth="1"/>
    <col min="40" max="40" width="54" bestFit="1" customWidth="1"/>
    <col min="41" max="41" width="41" bestFit="1" customWidth="1"/>
    <col min="42" max="42" width="40.28515625" bestFit="1" customWidth="1"/>
    <col min="43" max="43" width="37" bestFit="1" customWidth="1"/>
    <col min="44" max="44" width="50.7109375" bestFit="1" customWidth="1"/>
    <col min="45" max="45" width="47.42578125" bestFit="1" customWidth="1"/>
    <col min="46" max="46" width="46" bestFit="1" customWidth="1"/>
    <col min="47" max="47" width="44.42578125" bestFit="1" customWidth="1"/>
    <col min="48" max="48" width="41.140625" bestFit="1" customWidth="1"/>
    <col min="49" max="49" width="51.5703125" bestFit="1" customWidth="1"/>
    <col min="50" max="50" width="36.140625" bestFit="1" customWidth="1"/>
    <col min="51" max="51" width="36.42578125" bestFit="1" customWidth="1"/>
    <col min="52" max="52" width="45.42578125" bestFit="1" customWidth="1"/>
    <col min="53" max="53" width="53" bestFit="1" customWidth="1"/>
    <col min="54" max="54" width="26.140625" bestFit="1" customWidth="1"/>
    <col min="55" max="55" width="20.28515625" bestFit="1" customWidth="1"/>
    <col min="56" max="56" width="22.42578125" bestFit="1" customWidth="1"/>
    <col min="57" max="57" width="17.140625" customWidth="1"/>
    <col min="58" max="58" width="22.7109375" bestFit="1" customWidth="1"/>
    <col min="59" max="59" width="25.28515625" bestFit="1" customWidth="1"/>
    <col min="60" max="60" width="30.85546875" bestFit="1" customWidth="1"/>
    <col min="61" max="61" width="32.85546875" bestFit="1" customWidth="1"/>
    <col min="62" max="62" width="38.42578125" bestFit="1" customWidth="1"/>
    <col min="63" max="63" width="30.7109375" bestFit="1" customWidth="1"/>
    <col min="64" max="64" width="38.28515625" bestFit="1" customWidth="1"/>
    <col min="65" max="65" width="25.28515625" customWidth="1"/>
    <col min="66" max="66" width="24.5703125" bestFit="1" customWidth="1"/>
    <col min="67" max="67" width="21.28515625" bestFit="1" customWidth="1"/>
    <col min="68" max="68" width="35" bestFit="1" customWidth="1"/>
    <col min="69" max="69" width="31.7109375" customWidth="1"/>
    <col min="70" max="70" width="30.28515625" bestFit="1" customWidth="1"/>
    <col min="71" max="71" width="28.7109375" bestFit="1" customWidth="1"/>
    <col min="72" max="72" width="25.42578125" bestFit="1" customWidth="1"/>
    <col min="73" max="73" width="35.85546875" bestFit="1" customWidth="1"/>
    <col min="74" max="74" width="20.42578125" bestFit="1" customWidth="1"/>
    <col min="75" max="75" width="20.7109375" bestFit="1" customWidth="1"/>
    <col min="76" max="76" width="29.7109375" bestFit="1" customWidth="1"/>
    <col min="77" max="77" width="37.28515625" bestFit="1" customWidth="1"/>
    <col min="78" max="78" width="47.7109375" bestFit="1" customWidth="1"/>
    <col min="79" max="79" width="41.85546875" bestFit="1" customWidth="1"/>
    <col min="80" max="80" width="44" bestFit="1" customWidth="1"/>
    <col min="81" max="81" width="38.7109375" bestFit="1" customWidth="1"/>
    <col min="82" max="82" width="44.42578125" bestFit="1" customWidth="1"/>
    <col min="83" max="83" width="46.85546875" bestFit="1" customWidth="1"/>
    <col min="84" max="84" width="52.42578125" bestFit="1" customWidth="1"/>
    <col min="85" max="85" width="54.42578125" bestFit="1" customWidth="1"/>
    <col min="86" max="86" width="60" bestFit="1" customWidth="1"/>
    <col min="87" max="87" width="52.28515625" bestFit="1" customWidth="1"/>
    <col min="88" max="88" width="59.85546875" bestFit="1" customWidth="1"/>
    <col min="89" max="89" width="46.85546875" bestFit="1" customWidth="1"/>
    <col min="90" max="90" width="46.140625" bestFit="1" customWidth="1"/>
    <col min="91" max="91" width="42.85546875" bestFit="1" customWidth="1"/>
    <col min="92" max="92" width="56.5703125" bestFit="1" customWidth="1"/>
    <col min="93" max="93" width="53.42578125" bestFit="1" customWidth="1"/>
    <col min="94" max="94" width="51.85546875" bestFit="1" customWidth="1"/>
    <col min="95" max="95" width="50.28515625" bestFit="1" customWidth="1"/>
    <col min="96" max="96" width="47" bestFit="1" customWidth="1"/>
    <col min="97" max="97" width="57.5703125" bestFit="1" customWidth="1"/>
    <col min="98" max="98" width="42" bestFit="1" customWidth="1"/>
    <col min="99" max="99" width="42.28515625" bestFit="1" customWidth="1"/>
    <col min="100" max="100" width="51.28515625" bestFit="1" customWidth="1"/>
    <col min="101" max="101" width="58.85546875" bestFit="1" customWidth="1"/>
    <col min="102" max="102" width="42.7109375" bestFit="1" customWidth="1"/>
    <col min="103" max="103" width="36.85546875" bestFit="1" customWidth="1"/>
    <col min="104" max="104" width="39" bestFit="1" customWidth="1"/>
    <col min="105" max="105" width="33.7109375" bestFit="1" customWidth="1"/>
    <col min="106" max="106" width="39.28515625" bestFit="1" customWidth="1"/>
    <col min="107" max="107" width="41.85546875" bestFit="1" customWidth="1"/>
    <col min="108" max="108" width="47.42578125" bestFit="1" customWidth="1"/>
    <col min="109" max="109" width="49.42578125" bestFit="1" customWidth="1"/>
    <col min="110" max="110" width="55" bestFit="1" customWidth="1"/>
    <col min="111" max="111" width="47.28515625" bestFit="1" customWidth="1"/>
    <col min="112" max="112" width="54.85546875" bestFit="1" customWidth="1"/>
    <col min="113" max="113" width="41.85546875" customWidth="1"/>
    <col min="114" max="114" width="41.140625" bestFit="1" customWidth="1"/>
    <col min="115" max="115" width="37.85546875" bestFit="1" customWidth="1"/>
    <col min="116" max="116" width="51.5703125" bestFit="1" customWidth="1"/>
    <col min="117" max="117" width="48.28515625" bestFit="1" customWidth="1"/>
    <col min="118" max="118" width="46.85546875" bestFit="1" customWidth="1"/>
    <col min="119" max="119" width="45.28515625" bestFit="1" customWidth="1"/>
    <col min="120" max="120" width="42" bestFit="1" customWidth="1"/>
    <col min="121" max="121" width="52.42578125" bestFit="1" customWidth="1"/>
    <col min="122" max="122" width="37" bestFit="1" customWidth="1"/>
    <col min="123" max="123" width="37.28515625" bestFit="1" customWidth="1"/>
    <col min="124" max="124" width="46.28515625" bestFit="1" customWidth="1"/>
    <col min="125" max="125" width="53.85546875" bestFit="1" customWidth="1"/>
    <col min="126" max="126" width="37.85546875" bestFit="1" customWidth="1"/>
    <col min="127" max="127" width="32" bestFit="1" customWidth="1"/>
    <col min="128" max="128" width="34.140625" bestFit="1" customWidth="1"/>
    <col min="129" max="129" width="28.85546875" bestFit="1" customWidth="1"/>
    <col min="130" max="130" width="34.42578125" bestFit="1" customWidth="1"/>
    <col min="131" max="131" width="37" bestFit="1" customWidth="1"/>
    <col min="132" max="132" width="42.5703125" bestFit="1" customWidth="1"/>
    <col min="133" max="133" width="44.5703125" bestFit="1" customWidth="1"/>
    <col min="134" max="134" width="50.140625" bestFit="1" customWidth="1"/>
    <col min="135" max="135" width="42.42578125" bestFit="1" customWidth="1"/>
    <col min="136" max="136" width="50" bestFit="1" customWidth="1"/>
    <col min="137" max="137" width="37" bestFit="1" customWidth="1"/>
    <col min="138" max="138" width="36.28515625" bestFit="1" customWidth="1"/>
    <col min="139" max="139" width="33" bestFit="1" customWidth="1"/>
    <col min="140" max="140" width="46.7109375" bestFit="1" customWidth="1"/>
    <col min="141" max="141" width="43.42578125" bestFit="1" customWidth="1"/>
    <col min="142" max="142" width="42" bestFit="1" customWidth="1"/>
    <col min="143" max="143" width="40.42578125" bestFit="1" customWidth="1"/>
    <col min="144" max="144" width="37.140625" bestFit="1" customWidth="1"/>
    <col min="145" max="145" width="47.5703125" bestFit="1" customWidth="1"/>
    <col min="146" max="146" width="32.140625" bestFit="1" customWidth="1"/>
    <col min="147" max="147" width="32.42578125" bestFit="1" customWidth="1"/>
    <col min="148" max="148" width="41.42578125" bestFit="1" customWidth="1"/>
    <col min="149" max="149" width="49" bestFit="1" customWidth="1"/>
    <col min="150" max="150" width="28.140625" bestFit="1" customWidth="1"/>
    <col min="151" max="151" width="22.140625" bestFit="1" customWidth="1"/>
    <col min="152" max="152" width="24.42578125" bestFit="1" customWidth="1"/>
    <col min="153" max="153" width="19" bestFit="1" customWidth="1"/>
    <col min="154" max="154" width="24.7109375" bestFit="1" customWidth="1"/>
    <col min="155" max="155" width="27.140625" bestFit="1" customWidth="1"/>
    <col min="156" max="156" width="32.85546875" bestFit="1" customWidth="1"/>
    <col min="157" max="157" width="34.7109375" bestFit="1" customWidth="1"/>
    <col min="158" max="158" width="40.42578125" bestFit="1" customWidth="1"/>
    <col min="159" max="159" width="32.7109375" bestFit="1" customWidth="1"/>
    <col min="160" max="160" width="40.28515625" bestFit="1" customWidth="1"/>
    <col min="161" max="161" width="27.140625" bestFit="1" customWidth="1"/>
    <col min="162" max="162" width="26.42578125" bestFit="1" customWidth="1"/>
    <col min="163" max="163" width="23.140625" bestFit="1" customWidth="1"/>
    <col min="164" max="164" width="37" bestFit="1" customWidth="1"/>
    <col min="165" max="165" width="33.7109375" bestFit="1" customWidth="1"/>
    <col min="166" max="166" width="32.28515625" bestFit="1" customWidth="1"/>
    <col min="167" max="167" width="30.5703125" bestFit="1" customWidth="1"/>
    <col min="168" max="168" width="27.28515625" bestFit="1" customWidth="1"/>
    <col min="169" max="169" width="37.85546875" bestFit="1" customWidth="1"/>
    <col min="170" max="170" width="22.28515625" bestFit="1" customWidth="1"/>
    <col min="171" max="171" width="22.5703125" bestFit="1" customWidth="1"/>
    <col min="172" max="172" width="31.5703125" bestFit="1" customWidth="1"/>
    <col min="173" max="173" width="39.140625" bestFit="1" customWidth="1"/>
    <col min="174" max="174" width="35.28515625" bestFit="1" customWidth="1"/>
    <col min="175" max="175" width="29.42578125" bestFit="1" customWidth="1"/>
    <col min="176" max="176" width="31.5703125" bestFit="1" customWidth="1"/>
    <col min="177" max="177" width="26.28515625" bestFit="1" customWidth="1"/>
    <col min="178" max="178" width="32" bestFit="1" customWidth="1"/>
    <col min="179" max="179" width="34.42578125" bestFit="1" customWidth="1"/>
    <col min="180" max="180" width="40" bestFit="1" customWidth="1"/>
    <col min="181" max="181" width="42" bestFit="1" customWidth="1"/>
    <col min="182" max="182" width="47.5703125" bestFit="1" customWidth="1"/>
    <col min="183" max="183" width="39.85546875" bestFit="1" customWidth="1"/>
    <col min="184" max="184" width="47.42578125" bestFit="1" customWidth="1"/>
    <col min="185" max="185" width="34.42578125" customWidth="1"/>
    <col min="186" max="186" width="33.7109375" bestFit="1" customWidth="1"/>
    <col min="187" max="187" width="30.42578125" bestFit="1" customWidth="1"/>
    <col min="188" max="188" width="44.140625" bestFit="1" customWidth="1"/>
    <col min="189" max="189" width="41" bestFit="1" customWidth="1"/>
    <col min="190" max="190" width="39.42578125" bestFit="1" customWidth="1"/>
    <col min="191" max="191" width="37.85546875" bestFit="1" customWidth="1"/>
    <col min="192" max="192" width="34.5703125" bestFit="1" customWidth="1"/>
    <col min="193" max="193" width="45.140625" bestFit="1" customWidth="1"/>
    <col min="194" max="194" width="29.5703125" bestFit="1" customWidth="1"/>
    <col min="195" max="195" width="29.85546875" bestFit="1" customWidth="1"/>
    <col min="196" max="196" width="38.85546875" bestFit="1" customWidth="1"/>
    <col min="197" max="197" width="46.42578125" bestFit="1" customWidth="1"/>
  </cols>
  <sheetData>
    <row r="1" spans="1:201" x14ac:dyDescent="0.25">
      <c r="A1" s="3" t="s">
        <v>35</v>
      </c>
      <c r="B1" s="29" t="s">
        <v>473</v>
      </c>
      <c r="C1" s="3" t="s">
        <v>4</v>
      </c>
      <c r="D1" s="3" t="s">
        <v>230</v>
      </c>
      <c r="E1" s="3" t="s">
        <v>231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232</v>
      </c>
      <c r="AE1" s="3" t="s">
        <v>233</v>
      </c>
      <c r="AF1" s="3" t="s">
        <v>234</v>
      </c>
      <c r="AG1" s="3" t="s">
        <v>235</v>
      </c>
      <c r="AH1" s="3" t="s">
        <v>236</v>
      </c>
      <c r="AI1" s="3" t="s">
        <v>237</v>
      </c>
      <c r="AJ1" s="3" t="s">
        <v>238</v>
      </c>
      <c r="AK1" s="3" t="s">
        <v>239</v>
      </c>
      <c r="AL1" s="3" t="s">
        <v>240</v>
      </c>
      <c r="AM1" s="3" t="s">
        <v>241</v>
      </c>
      <c r="AN1" s="3" t="s">
        <v>242</v>
      </c>
      <c r="AO1" s="3" t="s">
        <v>243</v>
      </c>
      <c r="AP1" s="3" t="s">
        <v>244</v>
      </c>
      <c r="AQ1" s="3" t="s">
        <v>245</v>
      </c>
      <c r="AR1" s="3" t="s">
        <v>246</v>
      </c>
      <c r="AS1" s="3" t="s">
        <v>247</v>
      </c>
      <c r="AT1" s="3" t="s">
        <v>248</v>
      </c>
      <c r="AU1" s="3" t="s">
        <v>249</v>
      </c>
      <c r="AV1" s="3" t="s">
        <v>250</v>
      </c>
      <c r="AW1" s="3" t="s">
        <v>251</v>
      </c>
      <c r="AX1" s="3" t="s">
        <v>252</v>
      </c>
      <c r="AY1" s="3" t="s">
        <v>253</v>
      </c>
      <c r="AZ1" s="3" t="s">
        <v>254</v>
      </c>
      <c r="BA1" s="3" t="s">
        <v>255</v>
      </c>
      <c r="BB1" s="3" t="s">
        <v>60</v>
      </c>
      <c r="BC1" s="3" t="s">
        <v>61</v>
      </c>
      <c r="BD1" s="3" t="s">
        <v>62</v>
      </c>
      <c r="BE1" s="3" t="s">
        <v>63</v>
      </c>
      <c r="BF1" s="3" t="s">
        <v>64</v>
      </c>
      <c r="BG1" s="3" t="s">
        <v>65</v>
      </c>
      <c r="BH1" s="3" t="s">
        <v>66</v>
      </c>
      <c r="BI1" s="3" t="s">
        <v>67</v>
      </c>
      <c r="BJ1" s="3" t="s">
        <v>68</v>
      </c>
      <c r="BK1" s="3" t="s">
        <v>69</v>
      </c>
      <c r="BL1" s="3" t="s">
        <v>70</v>
      </c>
      <c r="BM1" s="3" t="s">
        <v>71</v>
      </c>
      <c r="BN1" s="3" t="s">
        <v>72</v>
      </c>
      <c r="BO1" s="3" t="s">
        <v>73</v>
      </c>
      <c r="BP1" s="3" t="s">
        <v>74</v>
      </c>
      <c r="BQ1" s="3" t="s">
        <v>75</v>
      </c>
      <c r="BR1" s="3" t="s">
        <v>76</v>
      </c>
      <c r="BS1" s="3" t="s">
        <v>77</v>
      </c>
      <c r="BT1" s="3" t="s">
        <v>78</v>
      </c>
      <c r="BU1" s="3" t="s">
        <v>79</v>
      </c>
      <c r="BV1" s="3" t="s">
        <v>80</v>
      </c>
      <c r="BW1" s="3" t="s">
        <v>81</v>
      </c>
      <c r="BX1" s="3" t="s">
        <v>82</v>
      </c>
      <c r="BY1" s="3" t="s">
        <v>83</v>
      </c>
      <c r="BZ1" s="3" t="s">
        <v>84</v>
      </c>
      <c r="CA1" s="3" t="s">
        <v>85</v>
      </c>
      <c r="CB1" s="3" t="s">
        <v>86</v>
      </c>
      <c r="CC1" s="3" t="s">
        <v>87</v>
      </c>
      <c r="CD1" s="3" t="s">
        <v>88</v>
      </c>
      <c r="CE1" s="3" t="s">
        <v>89</v>
      </c>
      <c r="CF1" s="3" t="s">
        <v>90</v>
      </c>
      <c r="CG1" s="3" t="s">
        <v>91</v>
      </c>
      <c r="CH1" s="3" t="s">
        <v>92</v>
      </c>
      <c r="CI1" s="3" t="s">
        <v>93</v>
      </c>
      <c r="CJ1" s="3" t="s">
        <v>94</v>
      </c>
      <c r="CK1" s="3" t="s">
        <v>95</v>
      </c>
      <c r="CL1" s="3" t="s">
        <v>96</v>
      </c>
      <c r="CM1" s="3" t="s">
        <v>97</v>
      </c>
      <c r="CN1" s="3" t="s">
        <v>98</v>
      </c>
      <c r="CO1" s="3" t="s">
        <v>99</v>
      </c>
      <c r="CP1" s="3" t="s">
        <v>100</v>
      </c>
      <c r="CQ1" s="3" t="s">
        <v>101</v>
      </c>
      <c r="CR1" s="3" t="s">
        <v>102</v>
      </c>
      <c r="CS1" s="3" t="s">
        <v>103</v>
      </c>
      <c r="CT1" s="3" t="s">
        <v>104</v>
      </c>
      <c r="CU1" s="3" t="s">
        <v>105</v>
      </c>
      <c r="CV1" s="3" t="s">
        <v>106</v>
      </c>
      <c r="CW1" s="3" t="s">
        <v>107</v>
      </c>
      <c r="CX1" s="3" t="s">
        <v>108</v>
      </c>
      <c r="CY1" s="3" t="s">
        <v>109</v>
      </c>
      <c r="CZ1" s="3" t="s">
        <v>110</v>
      </c>
      <c r="DA1" s="3" t="s">
        <v>111</v>
      </c>
      <c r="DB1" s="3" t="s">
        <v>112</v>
      </c>
      <c r="DC1" s="3" t="s">
        <v>113</v>
      </c>
      <c r="DD1" s="3" t="s">
        <v>114</v>
      </c>
      <c r="DE1" s="3" t="s">
        <v>115</v>
      </c>
      <c r="DF1" s="3" t="s">
        <v>116</v>
      </c>
      <c r="DG1" s="3" t="s">
        <v>117</v>
      </c>
      <c r="DH1" s="3" t="s">
        <v>118</v>
      </c>
      <c r="DI1" s="3" t="s">
        <v>119</v>
      </c>
      <c r="DJ1" s="3" t="s">
        <v>120</v>
      </c>
      <c r="DK1" s="3" t="s">
        <v>121</v>
      </c>
      <c r="DL1" s="3" t="s">
        <v>122</v>
      </c>
      <c r="DM1" s="3" t="s">
        <v>123</v>
      </c>
      <c r="DN1" s="3" t="s">
        <v>124</v>
      </c>
      <c r="DO1" s="3" t="s">
        <v>125</v>
      </c>
      <c r="DP1" s="3" t="s">
        <v>126</v>
      </c>
      <c r="DQ1" s="3" t="s">
        <v>127</v>
      </c>
      <c r="DR1" s="3" t="s">
        <v>128</v>
      </c>
      <c r="DS1" s="3" t="s">
        <v>129</v>
      </c>
      <c r="DT1" s="3" t="s">
        <v>130</v>
      </c>
      <c r="DU1" s="3" t="s">
        <v>131</v>
      </c>
      <c r="DV1" s="3" t="s">
        <v>132</v>
      </c>
      <c r="DW1" s="3" t="s">
        <v>133</v>
      </c>
      <c r="DX1" s="3" t="s">
        <v>134</v>
      </c>
      <c r="DY1" s="3" t="s">
        <v>135</v>
      </c>
      <c r="DZ1" s="3" t="s">
        <v>136</v>
      </c>
      <c r="EA1" s="3" t="s">
        <v>137</v>
      </c>
      <c r="EB1" s="3" t="s">
        <v>138</v>
      </c>
      <c r="EC1" s="3" t="s">
        <v>139</v>
      </c>
      <c r="ED1" s="3" t="s">
        <v>140</v>
      </c>
      <c r="EE1" s="3" t="s">
        <v>141</v>
      </c>
      <c r="EF1" s="3" t="s">
        <v>142</v>
      </c>
      <c r="EG1" s="3" t="s">
        <v>143</v>
      </c>
      <c r="EH1" s="3" t="s">
        <v>144</v>
      </c>
      <c r="EI1" s="3" t="s">
        <v>145</v>
      </c>
      <c r="EJ1" s="3" t="s">
        <v>146</v>
      </c>
      <c r="EK1" s="3" t="s">
        <v>147</v>
      </c>
      <c r="EL1" s="3" t="s">
        <v>148</v>
      </c>
      <c r="EM1" s="3" t="s">
        <v>149</v>
      </c>
      <c r="EN1" s="3" t="s">
        <v>150</v>
      </c>
      <c r="EO1" s="3" t="s">
        <v>151</v>
      </c>
      <c r="EP1" s="3" t="s">
        <v>152</v>
      </c>
      <c r="EQ1" s="3" t="s">
        <v>153</v>
      </c>
      <c r="ER1" s="3" t="s">
        <v>154</v>
      </c>
      <c r="ES1" s="3" t="s">
        <v>155</v>
      </c>
      <c r="ET1" s="3" t="s">
        <v>156</v>
      </c>
      <c r="EU1" s="3" t="s">
        <v>157</v>
      </c>
      <c r="EV1" s="3" t="s">
        <v>158</v>
      </c>
      <c r="EW1" s="3" t="s">
        <v>159</v>
      </c>
      <c r="EX1" s="3" t="s">
        <v>160</v>
      </c>
      <c r="EY1" s="3" t="s">
        <v>161</v>
      </c>
      <c r="EZ1" s="3" t="s">
        <v>162</v>
      </c>
      <c r="FA1" s="3" t="s">
        <v>163</v>
      </c>
      <c r="FB1" s="3" t="s">
        <v>164</v>
      </c>
      <c r="FC1" s="3" t="s">
        <v>165</v>
      </c>
      <c r="FD1" s="3" t="s">
        <v>166</v>
      </c>
      <c r="FE1" s="3" t="s">
        <v>167</v>
      </c>
      <c r="FF1" s="3" t="s">
        <v>168</v>
      </c>
      <c r="FG1" s="3" t="s">
        <v>169</v>
      </c>
      <c r="FH1" s="3" t="s">
        <v>170</v>
      </c>
      <c r="FI1" s="3" t="s">
        <v>171</v>
      </c>
      <c r="FJ1" s="3" t="s">
        <v>172</v>
      </c>
      <c r="FK1" s="3" t="s">
        <v>173</v>
      </c>
      <c r="FL1" s="3" t="s">
        <v>174</v>
      </c>
      <c r="FM1" s="3" t="s">
        <v>175</v>
      </c>
      <c r="FN1" s="3" t="s">
        <v>176</v>
      </c>
      <c r="FO1" s="3" t="s">
        <v>177</v>
      </c>
      <c r="FP1" s="3" t="s">
        <v>178</v>
      </c>
      <c r="FQ1" s="3" t="s">
        <v>179</v>
      </c>
      <c r="FR1" s="3" t="s">
        <v>180</v>
      </c>
      <c r="FS1" s="3" t="s">
        <v>181</v>
      </c>
      <c r="FT1" s="3" t="s">
        <v>182</v>
      </c>
      <c r="FU1" s="3" t="s">
        <v>183</v>
      </c>
      <c r="FV1" s="3" t="s">
        <v>184</v>
      </c>
      <c r="FW1" s="3" t="s">
        <v>185</v>
      </c>
      <c r="FX1" s="3" t="s">
        <v>186</v>
      </c>
      <c r="FY1" s="3" t="s">
        <v>187</v>
      </c>
      <c r="FZ1" s="3" t="s">
        <v>188</v>
      </c>
      <c r="GA1" s="3" t="s">
        <v>189</v>
      </c>
      <c r="GB1" s="3" t="s">
        <v>190</v>
      </c>
      <c r="GC1" s="3" t="s">
        <v>191</v>
      </c>
      <c r="GD1" s="3" t="s">
        <v>192</v>
      </c>
      <c r="GE1" s="3" t="s">
        <v>193</v>
      </c>
      <c r="GF1" s="3" t="s">
        <v>194</v>
      </c>
      <c r="GG1" s="3" t="s">
        <v>195</v>
      </c>
      <c r="GH1" s="3" t="s">
        <v>196</v>
      </c>
      <c r="GI1" s="3" t="s">
        <v>197</v>
      </c>
      <c r="GJ1" s="3" t="s">
        <v>198</v>
      </c>
      <c r="GK1" s="3" t="s">
        <v>199</v>
      </c>
      <c r="GL1" s="3" t="s">
        <v>200</v>
      </c>
      <c r="GM1" s="3" t="s">
        <v>201</v>
      </c>
      <c r="GN1" s="3" t="s">
        <v>202</v>
      </c>
      <c r="GO1" s="3" t="s">
        <v>203</v>
      </c>
      <c r="GP1" s="7"/>
      <c r="GQ1" s="7"/>
      <c r="GR1" s="3"/>
      <c r="GS1" s="3"/>
    </row>
    <row r="2" spans="1:201" x14ac:dyDescent="0.25">
      <c r="A2" s="20" t="s">
        <v>474</v>
      </c>
      <c r="B2" s="29">
        <v>5387</v>
      </c>
      <c r="C2" s="29">
        <v>0</v>
      </c>
      <c r="D2" s="29">
        <v>0</v>
      </c>
      <c r="E2" s="29">
        <v>10000</v>
      </c>
      <c r="F2" s="29">
        <v>0</v>
      </c>
      <c r="G2" s="29">
        <v>0</v>
      </c>
      <c r="H2" s="29">
        <v>0</v>
      </c>
      <c r="I2" s="29">
        <v>0</v>
      </c>
      <c r="J2" s="29">
        <v>0</v>
      </c>
      <c r="K2" s="29">
        <v>0</v>
      </c>
      <c r="L2" s="29">
        <v>0</v>
      </c>
      <c r="M2" s="29">
        <v>0</v>
      </c>
      <c r="N2" s="29">
        <v>0</v>
      </c>
      <c r="O2" s="29">
        <v>0</v>
      </c>
      <c r="P2" s="29">
        <v>0</v>
      </c>
      <c r="Q2" s="29">
        <v>0</v>
      </c>
      <c r="R2" s="29">
        <v>0</v>
      </c>
      <c r="S2" s="29">
        <v>0</v>
      </c>
      <c r="T2" s="29">
        <v>0</v>
      </c>
      <c r="U2" s="29">
        <v>0</v>
      </c>
      <c r="V2" s="29">
        <v>0</v>
      </c>
      <c r="W2" s="29">
        <v>0</v>
      </c>
      <c r="X2" s="29">
        <v>0</v>
      </c>
      <c r="Y2" s="29">
        <v>0</v>
      </c>
      <c r="Z2" s="29">
        <v>0</v>
      </c>
      <c r="AA2" s="29">
        <v>0</v>
      </c>
      <c r="AB2" s="29">
        <v>0</v>
      </c>
      <c r="AC2" s="29">
        <v>0</v>
      </c>
      <c r="AD2" s="29">
        <v>0</v>
      </c>
      <c r="AE2" s="29">
        <v>0</v>
      </c>
      <c r="AF2" s="29">
        <v>0</v>
      </c>
      <c r="AG2" s="29">
        <v>0</v>
      </c>
      <c r="AH2" s="29">
        <v>0</v>
      </c>
      <c r="AI2" s="29">
        <v>0</v>
      </c>
      <c r="AJ2" s="29">
        <v>0</v>
      </c>
      <c r="AK2" s="29">
        <v>0</v>
      </c>
      <c r="AL2" s="29">
        <v>0</v>
      </c>
      <c r="AM2" s="29">
        <v>0</v>
      </c>
      <c r="AN2" s="29">
        <v>0</v>
      </c>
      <c r="AO2" s="29">
        <v>0</v>
      </c>
      <c r="AP2" s="29">
        <v>0</v>
      </c>
      <c r="AQ2" s="29">
        <v>0</v>
      </c>
      <c r="AR2" s="29">
        <v>0</v>
      </c>
      <c r="AS2" s="29">
        <v>0</v>
      </c>
      <c r="AT2" s="29">
        <v>0</v>
      </c>
      <c r="AU2" s="29">
        <v>0</v>
      </c>
      <c r="AV2" s="29">
        <v>0</v>
      </c>
      <c r="AW2" s="29">
        <v>0</v>
      </c>
      <c r="AX2" s="29">
        <v>0</v>
      </c>
      <c r="AY2" s="29">
        <v>0</v>
      </c>
      <c r="AZ2" s="29">
        <v>0</v>
      </c>
      <c r="BA2" s="29">
        <v>0</v>
      </c>
      <c r="BB2" s="29">
        <v>0</v>
      </c>
      <c r="BC2" s="29">
        <v>0</v>
      </c>
      <c r="BD2" s="29">
        <v>1</v>
      </c>
      <c r="BE2" s="29">
        <v>2</v>
      </c>
      <c r="BF2" s="29">
        <v>0</v>
      </c>
      <c r="BG2" s="29">
        <v>0</v>
      </c>
      <c r="BH2" s="29">
        <v>0</v>
      </c>
      <c r="BI2" s="29">
        <v>0</v>
      </c>
      <c r="BJ2" s="29">
        <v>0</v>
      </c>
      <c r="BK2" s="29">
        <v>0</v>
      </c>
      <c r="BL2" s="29">
        <v>0</v>
      </c>
      <c r="BM2" s="29">
        <v>0</v>
      </c>
      <c r="BN2" s="29">
        <v>0</v>
      </c>
      <c r="BO2" s="29">
        <v>0</v>
      </c>
      <c r="BP2" s="29">
        <v>0</v>
      </c>
      <c r="BQ2" s="29">
        <v>0</v>
      </c>
      <c r="BR2" s="29">
        <v>0</v>
      </c>
      <c r="BS2" s="29">
        <v>0</v>
      </c>
      <c r="BT2" s="29">
        <v>0</v>
      </c>
      <c r="BU2" s="29">
        <v>0</v>
      </c>
      <c r="BV2" s="29">
        <v>0</v>
      </c>
      <c r="BW2" s="29">
        <v>0</v>
      </c>
      <c r="BX2" s="29">
        <v>0</v>
      </c>
      <c r="BY2" s="29">
        <v>0</v>
      </c>
      <c r="BZ2" s="29">
        <v>0</v>
      </c>
      <c r="CA2" s="29">
        <v>0</v>
      </c>
      <c r="CB2" s="29">
        <v>0</v>
      </c>
      <c r="CC2" s="29">
        <v>0</v>
      </c>
      <c r="CD2" s="29">
        <v>0</v>
      </c>
      <c r="CE2" s="29">
        <v>0</v>
      </c>
      <c r="CF2" s="29">
        <v>0</v>
      </c>
      <c r="CG2" s="29">
        <v>0</v>
      </c>
      <c r="CH2" s="29">
        <v>0</v>
      </c>
      <c r="CI2" s="29">
        <v>0</v>
      </c>
      <c r="CJ2" s="29">
        <v>0</v>
      </c>
      <c r="CK2" s="29">
        <v>10000</v>
      </c>
      <c r="CL2" s="29">
        <v>0</v>
      </c>
      <c r="CM2" s="29">
        <v>0</v>
      </c>
      <c r="CN2" s="29">
        <v>0</v>
      </c>
      <c r="CO2" s="29">
        <v>10000</v>
      </c>
      <c r="CP2" s="29">
        <v>0</v>
      </c>
      <c r="CQ2" s="29">
        <v>0</v>
      </c>
      <c r="CR2" s="29">
        <v>0</v>
      </c>
      <c r="CS2" s="29">
        <v>0</v>
      </c>
      <c r="CT2" s="29">
        <v>0</v>
      </c>
      <c r="CU2" s="29">
        <v>0</v>
      </c>
      <c r="CV2" s="29">
        <v>0</v>
      </c>
      <c r="CW2" s="29">
        <v>0</v>
      </c>
      <c r="CX2" s="29">
        <v>0</v>
      </c>
      <c r="CY2" s="29">
        <v>0</v>
      </c>
      <c r="CZ2" s="29">
        <v>0</v>
      </c>
      <c r="DA2" s="29">
        <v>0</v>
      </c>
      <c r="DB2" s="29">
        <v>0</v>
      </c>
      <c r="DC2" s="29">
        <v>0</v>
      </c>
      <c r="DD2" s="29">
        <v>0</v>
      </c>
      <c r="DE2" s="29">
        <v>0</v>
      </c>
      <c r="DF2" s="29">
        <v>0</v>
      </c>
      <c r="DG2" s="29">
        <v>0</v>
      </c>
      <c r="DH2" s="29">
        <v>0</v>
      </c>
      <c r="DI2" s="29">
        <v>1</v>
      </c>
      <c r="DJ2" s="29">
        <v>0</v>
      </c>
      <c r="DK2" s="29">
        <v>0</v>
      </c>
      <c r="DL2" s="29">
        <v>0</v>
      </c>
      <c r="DM2" s="29">
        <v>1</v>
      </c>
      <c r="DN2" s="29">
        <v>0</v>
      </c>
      <c r="DO2" s="29">
        <v>0</v>
      </c>
      <c r="DP2" s="29">
        <v>0</v>
      </c>
      <c r="DQ2" s="29">
        <v>0</v>
      </c>
      <c r="DR2" s="29">
        <v>0</v>
      </c>
      <c r="DS2" s="29">
        <v>0</v>
      </c>
      <c r="DT2" s="29">
        <v>0</v>
      </c>
      <c r="DU2" s="29">
        <v>0</v>
      </c>
      <c r="DV2" s="29">
        <v>0</v>
      </c>
      <c r="DW2" s="29">
        <v>0</v>
      </c>
      <c r="DX2" s="29">
        <v>0</v>
      </c>
      <c r="DY2" s="29">
        <v>0</v>
      </c>
      <c r="DZ2" s="29">
        <v>0</v>
      </c>
      <c r="EA2" s="29">
        <v>0</v>
      </c>
      <c r="EB2" s="29">
        <v>0</v>
      </c>
      <c r="EC2" s="29">
        <v>0</v>
      </c>
      <c r="ED2" s="29">
        <v>0</v>
      </c>
      <c r="EE2" s="29">
        <v>0</v>
      </c>
      <c r="EF2" s="29">
        <v>0</v>
      </c>
      <c r="EG2" s="29">
        <v>0</v>
      </c>
      <c r="EH2" s="29">
        <v>0</v>
      </c>
      <c r="EI2" s="29">
        <v>0</v>
      </c>
      <c r="EJ2" s="29">
        <v>0</v>
      </c>
      <c r="EK2" s="29">
        <v>0</v>
      </c>
      <c r="EL2" s="29">
        <v>0</v>
      </c>
      <c r="EM2" s="29">
        <v>0</v>
      </c>
      <c r="EN2" s="29">
        <v>0</v>
      </c>
      <c r="EO2" s="29">
        <v>0</v>
      </c>
      <c r="EP2" s="29">
        <v>0</v>
      </c>
      <c r="EQ2" s="29">
        <v>0</v>
      </c>
      <c r="ER2" s="29">
        <v>0</v>
      </c>
      <c r="ES2" s="29">
        <v>0</v>
      </c>
      <c r="ET2" s="29">
        <v>0</v>
      </c>
      <c r="EU2" s="29">
        <v>0</v>
      </c>
      <c r="EV2" s="29">
        <v>1</v>
      </c>
      <c r="EW2" s="29">
        <v>2</v>
      </c>
      <c r="EX2" s="29">
        <v>0</v>
      </c>
      <c r="EY2" s="29">
        <v>0</v>
      </c>
      <c r="EZ2" s="29">
        <v>0</v>
      </c>
      <c r="FA2" s="29">
        <v>0</v>
      </c>
      <c r="FB2" s="29">
        <v>0</v>
      </c>
      <c r="FC2" s="29">
        <v>0</v>
      </c>
      <c r="FD2" s="29">
        <v>0</v>
      </c>
      <c r="FE2" s="29">
        <v>1</v>
      </c>
      <c r="FF2" s="29">
        <v>0</v>
      </c>
      <c r="FG2" s="29">
        <v>0</v>
      </c>
      <c r="FH2" s="29">
        <v>0</v>
      </c>
      <c r="FI2" s="29">
        <v>1</v>
      </c>
      <c r="FJ2" s="29">
        <v>0</v>
      </c>
      <c r="FK2" s="29">
        <v>0</v>
      </c>
      <c r="FL2" s="29">
        <v>0</v>
      </c>
      <c r="FM2" s="29">
        <v>0</v>
      </c>
      <c r="FN2" s="29">
        <v>0</v>
      </c>
      <c r="FO2" s="29">
        <v>0</v>
      </c>
      <c r="FP2" s="29">
        <v>0</v>
      </c>
      <c r="FQ2" s="29">
        <v>0</v>
      </c>
      <c r="FR2" s="20" t="s">
        <v>257</v>
      </c>
      <c r="FS2" s="20" t="s">
        <v>257</v>
      </c>
      <c r="FT2" s="20" t="s">
        <v>475</v>
      </c>
      <c r="FU2" s="20" t="s">
        <v>476</v>
      </c>
      <c r="FV2" s="20" t="s">
        <v>257</v>
      </c>
      <c r="FW2" s="20" t="s">
        <v>257</v>
      </c>
      <c r="FX2" s="20" t="s">
        <v>257</v>
      </c>
      <c r="FY2" s="20" t="s">
        <v>257</v>
      </c>
      <c r="FZ2" s="20" t="s">
        <v>257</v>
      </c>
      <c r="GA2" s="20" t="s">
        <v>257</v>
      </c>
      <c r="GB2" s="20" t="s">
        <v>257</v>
      </c>
      <c r="GC2" s="20" t="s">
        <v>477</v>
      </c>
      <c r="GD2" s="20" t="s">
        <v>257</v>
      </c>
      <c r="GE2" s="20" t="s">
        <v>257</v>
      </c>
      <c r="GF2" s="20" t="s">
        <v>257</v>
      </c>
      <c r="GG2" s="20" t="s">
        <v>478</v>
      </c>
      <c r="GH2" s="20" t="s">
        <v>257</v>
      </c>
      <c r="GI2" s="20" t="s">
        <v>257</v>
      </c>
      <c r="GJ2" s="20" t="s">
        <v>257</v>
      </c>
      <c r="GK2" s="20" t="s">
        <v>257</v>
      </c>
      <c r="GL2" s="20" t="s">
        <v>257</v>
      </c>
      <c r="GM2" s="20" t="s">
        <v>257</v>
      </c>
      <c r="GN2" s="20" t="s">
        <v>257</v>
      </c>
      <c r="GO2" s="20" t="s">
        <v>257</v>
      </c>
      <c r="GP2" s="3"/>
      <c r="GQ2" s="3"/>
      <c r="GR2" s="3"/>
      <c r="GS2" s="3"/>
    </row>
    <row r="3" spans="1:201" x14ac:dyDescent="0.25">
      <c r="A3" s="20" t="s">
        <v>479</v>
      </c>
      <c r="B3" s="29">
        <v>5387</v>
      </c>
      <c r="C3" s="29">
        <v>0</v>
      </c>
      <c r="D3" s="29">
        <v>0</v>
      </c>
      <c r="E3" s="29">
        <v>10000</v>
      </c>
      <c r="F3" s="29">
        <v>0</v>
      </c>
      <c r="G3" s="29">
        <v>0</v>
      </c>
      <c r="H3" s="29">
        <v>0</v>
      </c>
      <c r="I3" s="29">
        <v>0</v>
      </c>
      <c r="J3" s="29">
        <v>0</v>
      </c>
      <c r="K3" s="29">
        <v>0</v>
      </c>
      <c r="L3" s="29">
        <v>0</v>
      </c>
      <c r="M3" s="29">
        <v>0</v>
      </c>
      <c r="N3" s="29">
        <v>0</v>
      </c>
      <c r="O3" s="29">
        <v>0</v>
      </c>
      <c r="P3" s="29">
        <v>0</v>
      </c>
      <c r="Q3" s="29">
        <v>0</v>
      </c>
      <c r="R3" s="29">
        <v>0</v>
      </c>
      <c r="S3" s="29">
        <v>0</v>
      </c>
      <c r="T3" s="29">
        <v>0</v>
      </c>
      <c r="U3" s="29">
        <v>0</v>
      </c>
      <c r="V3" s="29">
        <v>0</v>
      </c>
      <c r="W3" s="29">
        <v>0</v>
      </c>
      <c r="X3" s="29">
        <v>0</v>
      </c>
      <c r="Y3" s="29">
        <v>0</v>
      </c>
      <c r="Z3" s="29">
        <v>0</v>
      </c>
      <c r="AA3" s="29">
        <v>0</v>
      </c>
      <c r="AB3" s="29">
        <v>0</v>
      </c>
      <c r="AC3" s="29">
        <v>0</v>
      </c>
      <c r="AD3" s="29">
        <v>0</v>
      </c>
      <c r="AE3" s="29">
        <v>0</v>
      </c>
      <c r="AF3" s="29">
        <v>0</v>
      </c>
      <c r="AG3" s="29">
        <v>0</v>
      </c>
      <c r="AH3" s="29">
        <v>0</v>
      </c>
      <c r="AI3" s="29">
        <v>0</v>
      </c>
      <c r="AJ3" s="29">
        <v>0</v>
      </c>
      <c r="AK3" s="29">
        <v>0</v>
      </c>
      <c r="AL3" s="29">
        <v>0</v>
      </c>
      <c r="AM3" s="29">
        <v>0</v>
      </c>
      <c r="AN3" s="29">
        <v>0</v>
      </c>
      <c r="AO3" s="29">
        <v>0</v>
      </c>
      <c r="AP3" s="29">
        <v>0</v>
      </c>
      <c r="AQ3" s="29">
        <v>0</v>
      </c>
      <c r="AR3" s="29">
        <v>0</v>
      </c>
      <c r="AS3" s="29">
        <v>0</v>
      </c>
      <c r="AT3" s="29">
        <v>0</v>
      </c>
      <c r="AU3" s="29">
        <v>0</v>
      </c>
      <c r="AV3" s="29">
        <v>0</v>
      </c>
      <c r="AW3" s="29">
        <v>0</v>
      </c>
      <c r="AX3" s="29">
        <v>0</v>
      </c>
      <c r="AY3" s="29">
        <v>0</v>
      </c>
      <c r="AZ3" s="29">
        <v>0</v>
      </c>
      <c r="BA3" s="29">
        <v>0</v>
      </c>
      <c r="BB3" s="29">
        <v>0</v>
      </c>
      <c r="BC3" s="29">
        <v>0</v>
      </c>
      <c r="BD3" s="29">
        <v>5</v>
      </c>
      <c r="BE3" s="29">
        <v>1</v>
      </c>
      <c r="BF3" s="29">
        <v>0</v>
      </c>
      <c r="BG3" s="29">
        <v>0</v>
      </c>
      <c r="BH3" s="29">
        <v>0</v>
      </c>
      <c r="BI3" s="29">
        <v>0</v>
      </c>
      <c r="BJ3" s="29">
        <v>0</v>
      </c>
      <c r="BK3" s="29">
        <v>0</v>
      </c>
      <c r="BL3" s="29">
        <v>0</v>
      </c>
      <c r="BM3" s="29">
        <v>3</v>
      </c>
      <c r="BN3" s="29">
        <v>0</v>
      </c>
      <c r="BO3" s="29">
        <v>2</v>
      </c>
      <c r="BP3" s="29">
        <v>0</v>
      </c>
      <c r="BQ3" s="29">
        <v>3</v>
      </c>
      <c r="BR3" s="29">
        <v>0</v>
      </c>
      <c r="BS3" s="29">
        <v>0</v>
      </c>
      <c r="BT3" s="29">
        <v>0</v>
      </c>
      <c r="BU3" s="29">
        <v>0</v>
      </c>
      <c r="BV3" s="29">
        <v>0</v>
      </c>
      <c r="BW3" s="29">
        <v>0</v>
      </c>
      <c r="BX3" s="29">
        <v>0</v>
      </c>
      <c r="BY3" s="29">
        <v>0</v>
      </c>
      <c r="BZ3" s="29">
        <v>0</v>
      </c>
      <c r="CA3" s="29">
        <v>0</v>
      </c>
      <c r="CB3" s="29">
        <v>0</v>
      </c>
      <c r="CC3" s="29">
        <v>0</v>
      </c>
      <c r="CD3" s="29">
        <v>0</v>
      </c>
      <c r="CE3" s="29">
        <v>0</v>
      </c>
      <c r="CF3" s="29">
        <v>0</v>
      </c>
      <c r="CG3" s="29">
        <v>0</v>
      </c>
      <c r="CH3" s="29">
        <v>0</v>
      </c>
      <c r="CI3" s="29">
        <v>0</v>
      </c>
      <c r="CJ3" s="29">
        <v>0</v>
      </c>
      <c r="CK3" s="29">
        <v>0</v>
      </c>
      <c r="CL3" s="29">
        <v>0</v>
      </c>
      <c r="CM3" s="29">
        <v>3333</v>
      </c>
      <c r="CN3" s="29">
        <v>0</v>
      </c>
      <c r="CO3" s="29">
        <v>0</v>
      </c>
      <c r="CP3" s="29">
        <v>0</v>
      </c>
      <c r="CQ3" s="29">
        <v>0</v>
      </c>
      <c r="CR3" s="29">
        <v>0</v>
      </c>
      <c r="CS3" s="29">
        <v>0</v>
      </c>
      <c r="CT3" s="29">
        <v>0</v>
      </c>
      <c r="CU3" s="29">
        <v>0</v>
      </c>
      <c r="CV3" s="29">
        <v>0</v>
      </c>
      <c r="CW3" s="29">
        <v>0</v>
      </c>
      <c r="CX3" s="29">
        <v>0</v>
      </c>
      <c r="CY3" s="29">
        <v>0</v>
      </c>
      <c r="CZ3" s="29">
        <v>0</v>
      </c>
      <c r="DA3" s="29">
        <v>0</v>
      </c>
      <c r="DB3" s="29">
        <v>0</v>
      </c>
      <c r="DC3" s="29">
        <v>0</v>
      </c>
      <c r="DD3" s="29">
        <v>0</v>
      </c>
      <c r="DE3" s="29">
        <v>0</v>
      </c>
      <c r="DF3" s="29">
        <v>0</v>
      </c>
      <c r="DG3" s="29">
        <v>0</v>
      </c>
      <c r="DH3" s="29">
        <v>0</v>
      </c>
      <c r="DI3" s="29">
        <v>0</v>
      </c>
      <c r="DJ3" s="29">
        <v>0</v>
      </c>
      <c r="DK3" s="29">
        <v>1</v>
      </c>
      <c r="DL3" s="29">
        <v>0</v>
      </c>
      <c r="DM3" s="29">
        <v>0</v>
      </c>
      <c r="DN3" s="29">
        <v>0</v>
      </c>
      <c r="DO3" s="29">
        <v>0</v>
      </c>
      <c r="DP3" s="29">
        <v>0</v>
      </c>
      <c r="DQ3" s="29">
        <v>0</v>
      </c>
      <c r="DR3" s="29">
        <v>0</v>
      </c>
      <c r="DS3" s="29">
        <v>0</v>
      </c>
      <c r="DT3" s="29">
        <v>0</v>
      </c>
      <c r="DU3" s="29">
        <v>0</v>
      </c>
      <c r="DV3" s="29">
        <v>0</v>
      </c>
      <c r="DW3" s="29">
        <v>0</v>
      </c>
      <c r="DX3" s="29">
        <v>0</v>
      </c>
      <c r="DY3" s="29">
        <v>0</v>
      </c>
      <c r="DZ3" s="29">
        <v>0</v>
      </c>
      <c r="EA3" s="29">
        <v>0</v>
      </c>
      <c r="EB3" s="29">
        <v>0</v>
      </c>
      <c r="EC3" s="29">
        <v>0</v>
      </c>
      <c r="ED3" s="29">
        <v>0</v>
      </c>
      <c r="EE3" s="29">
        <v>0</v>
      </c>
      <c r="EF3" s="29">
        <v>0</v>
      </c>
      <c r="EG3" s="29">
        <v>0</v>
      </c>
      <c r="EH3" s="29">
        <v>0</v>
      </c>
      <c r="EI3" s="29">
        <v>0</v>
      </c>
      <c r="EJ3" s="29">
        <v>0</v>
      </c>
      <c r="EK3" s="29">
        <v>0</v>
      </c>
      <c r="EL3" s="29">
        <v>0</v>
      </c>
      <c r="EM3" s="29">
        <v>0</v>
      </c>
      <c r="EN3" s="29">
        <v>0</v>
      </c>
      <c r="EO3" s="29">
        <v>0</v>
      </c>
      <c r="EP3" s="29">
        <v>0</v>
      </c>
      <c r="EQ3" s="29">
        <v>0</v>
      </c>
      <c r="ER3" s="29">
        <v>0</v>
      </c>
      <c r="ES3" s="29">
        <v>0</v>
      </c>
      <c r="ET3" s="29">
        <v>0</v>
      </c>
      <c r="EU3" s="29">
        <v>0</v>
      </c>
      <c r="EV3" s="29">
        <v>5</v>
      </c>
      <c r="EW3" s="29">
        <v>1</v>
      </c>
      <c r="EX3" s="29">
        <v>0</v>
      </c>
      <c r="EY3" s="29">
        <v>0</v>
      </c>
      <c r="EZ3" s="29">
        <v>0</v>
      </c>
      <c r="FA3" s="29">
        <v>0</v>
      </c>
      <c r="FB3" s="29">
        <v>0</v>
      </c>
      <c r="FC3" s="29">
        <v>0</v>
      </c>
      <c r="FD3" s="29">
        <v>0</v>
      </c>
      <c r="FE3" s="29">
        <v>3</v>
      </c>
      <c r="FF3" s="29">
        <v>0</v>
      </c>
      <c r="FG3" s="29">
        <v>3</v>
      </c>
      <c r="FH3" s="29">
        <v>0</v>
      </c>
      <c r="FI3" s="29">
        <v>3</v>
      </c>
      <c r="FJ3" s="29">
        <v>0</v>
      </c>
      <c r="FK3" s="29">
        <v>0</v>
      </c>
      <c r="FL3" s="29">
        <v>0</v>
      </c>
      <c r="FM3" s="29">
        <v>0</v>
      </c>
      <c r="FN3" s="29">
        <v>0</v>
      </c>
      <c r="FO3" s="29">
        <v>0</v>
      </c>
      <c r="FP3" s="29">
        <v>0</v>
      </c>
      <c r="FQ3" s="29">
        <v>0</v>
      </c>
      <c r="FR3" s="20" t="s">
        <v>257</v>
      </c>
      <c r="FS3" s="20" t="s">
        <v>257</v>
      </c>
      <c r="FT3" s="20" t="s">
        <v>480</v>
      </c>
      <c r="FU3" s="20" t="s">
        <v>481</v>
      </c>
      <c r="FV3" s="20" t="s">
        <v>257</v>
      </c>
      <c r="FW3" s="20" t="s">
        <v>257</v>
      </c>
      <c r="FX3" s="20" t="s">
        <v>257</v>
      </c>
      <c r="FY3" s="20" t="s">
        <v>257</v>
      </c>
      <c r="FZ3" s="20" t="s">
        <v>257</v>
      </c>
      <c r="GA3" s="20" t="s">
        <v>257</v>
      </c>
      <c r="GB3" s="20" t="s">
        <v>257</v>
      </c>
      <c r="GC3" s="20" t="s">
        <v>482</v>
      </c>
      <c r="GD3" s="20" t="s">
        <v>257</v>
      </c>
      <c r="GE3" s="20" t="s">
        <v>483</v>
      </c>
      <c r="GF3" s="20" t="s">
        <v>257</v>
      </c>
      <c r="GG3" s="20" t="s">
        <v>484</v>
      </c>
      <c r="GH3" s="20" t="s">
        <v>257</v>
      </c>
      <c r="GI3" s="20" t="s">
        <v>257</v>
      </c>
      <c r="GJ3" s="20" t="s">
        <v>257</v>
      </c>
      <c r="GK3" s="20" t="s">
        <v>257</v>
      </c>
      <c r="GL3" s="20" t="s">
        <v>257</v>
      </c>
      <c r="GM3" s="20" t="s">
        <v>257</v>
      </c>
      <c r="GN3" s="20" t="s">
        <v>257</v>
      </c>
      <c r="GO3" s="20" t="s">
        <v>257</v>
      </c>
      <c r="GP3" s="3"/>
      <c r="GQ3" s="3"/>
      <c r="GR3" s="3"/>
      <c r="GS3" s="3"/>
    </row>
    <row r="4" spans="1:201" x14ac:dyDescent="0.25">
      <c r="A4" s="20" t="s">
        <v>485</v>
      </c>
      <c r="B4" s="29">
        <v>5387</v>
      </c>
      <c r="C4" s="29">
        <v>0</v>
      </c>
      <c r="D4" s="29">
        <v>0</v>
      </c>
      <c r="E4" s="29">
        <v>10000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v>0</v>
      </c>
      <c r="Y4" s="29">
        <v>0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0</v>
      </c>
      <c r="AS4" s="29">
        <v>0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0</v>
      </c>
      <c r="AZ4" s="29">
        <v>0</v>
      </c>
      <c r="BA4" s="29">
        <v>0</v>
      </c>
      <c r="BB4" s="29">
        <v>0</v>
      </c>
      <c r="BC4" s="29">
        <v>0</v>
      </c>
      <c r="BD4" s="29">
        <v>18</v>
      </c>
      <c r="BE4" s="29">
        <v>14</v>
      </c>
      <c r="BF4" s="29">
        <v>0</v>
      </c>
      <c r="BG4" s="29">
        <v>0</v>
      </c>
      <c r="BH4" s="29">
        <v>0</v>
      </c>
      <c r="BI4" s="29">
        <v>0</v>
      </c>
      <c r="BJ4" s="29">
        <v>0</v>
      </c>
      <c r="BK4" s="29">
        <v>0</v>
      </c>
      <c r="BL4" s="29">
        <v>0</v>
      </c>
      <c r="BM4" s="29">
        <v>11</v>
      </c>
      <c r="BN4" s="29">
        <v>0</v>
      </c>
      <c r="BO4" s="29">
        <v>6</v>
      </c>
      <c r="BP4" s="29">
        <v>0</v>
      </c>
      <c r="BQ4" s="29">
        <v>9</v>
      </c>
      <c r="BR4" s="29">
        <v>0</v>
      </c>
      <c r="BS4" s="29">
        <v>0</v>
      </c>
      <c r="BT4" s="29">
        <v>0</v>
      </c>
      <c r="BU4" s="29">
        <v>0</v>
      </c>
      <c r="BV4" s="29">
        <v>0</v>
      </c>
      <c r="BW4" s="29">
        <v>0</v>
      </c>
      <c r="BX4" s="29">
        <v>0</v>
      </c>
      <c r="BY4" s="29">
        <v>0</v>
      </c>
      <c r="BZ4" s="29">
        <v>0</v>
      </c>
      <c r="CA4" s="29">
        <v>0</v>
      </c>
      <c r="CB4" s="29">
        <v>1000</v>
      </c>
      <c r="CC4" s="29">
        <v>0</v>
      </c>
      <c r="CD4" s="29">
        <v>0</v>
      </c>
      <c r="CE4" s="29">
        <v>0</v>
      </c>
      <c r="CF4" s="29">
        <v>0</v>
      </c>
      <c r="CG4" s="29">
        <v>0</v>
      </c>
      <c r="CH4" s="29">
        <v>0</v>
      </c>
      <c r="CI4" s="29">
        <v>0</v>
      </c>
      <c r="CJ4" s="29">
        <v>0</v>
      </c>
      <c r="CK4" s="29">
        <v>833</v>
      </c>
      <c r="CL4" s="29">
        <v>0</v>
      </c>
      <c r="CM4" s="29">
        <v>6000</v>
      </c>
      <c r="CN4" s="29">
        <v>0</v>
      </c>
      <c r="CO4" s="29">
        <v>1000</v>
      </c>
      <c r="CP4" s="29">
        <v>0</v>
      </c>
      <c r="CQ4" s="29">
        <v>0</v>
      </c>
      <c r="CR4" s="29">
        <v>0</v>
      </c>
      <c r="CS4" s="29">
        <v>0</v>
      </c>
      <c r="CT4" s="29">
        <v>0</v>
      </c>
      <c r="CU4" s="29">
        <v>0</v>
      </c>
      <c r="CV4" s="29">
        <v>0</v>
      </c>
      <c r="CW4" s="29">
        <v>0</v>
      </c>
      <c r="CX4" s="29">
        <v>0</v>
      </c>
      <c r="CY4" s="29">
        <v>0</v>
      </c>
      <c r="CZ4" s="29">
        <v>2</v>
      </c>
      <c r="DA4" s="29">
        <v>0</v>
      </c>
      <c r="DB4" s="29">
        <v>0</v>
      </c>
      <c r="DC4" s="29">
        <v>0</v>
      </c>
      <c r="DD4" s="29">
        <v>0</v>
      </c>
      <c r="DE4" s="29">
        <v>0</v>
      </c>
      <c r="DF4" s="29">
        <v>0</v>
      </c>
      <c r="DG4" s="29">
        <v>0</v>
      </c>
      <c r="DH4" s="29">
        <v>0</v>
      </c>
      <c r="DI4" s="29">
        <v>1</v>
      </c>
      <c r="DJ4" s="29">
        <v>0</v>
      </c>
      <c r="DK4" s="29">
        <v>9</v>
      </c>
      <c r="DL4" s="29">
        <v>0</v>
      </c>
      <c r="DM4" s="29">
        <v>1</v>
      </c>
      <c r="DN4" s="29">
        <v>0</v>
      </c>
      <c r="DO4" s="29">
        <v>0</v>
      </c>
      <c r="DP4" s="29">
        <v>0</v>
      </c>
      <c r="DQ4" s="29">
        <v>0</v>
      </c>
      <c r="DR4" s="29">
        <v>0</v>
      </c>
      <c r="DS4" s="29">
        <v>0</v>
      </c>
      <c r="DT4" s="29">
        <v>0</v>
      </c>
      <c r="DU4" s="29">
        <v>0</v>
      </c>
      <c r="DV4" s="29">
        <v>0</v>
      </c>
      <c r="DW4" s="29">
        <v>0</v>
      </c>
      <c r="DX4" s="29">
        <v>0</v>
      </c>
      <c r="DY4" s="29">
        <v>0</v>
      </c>
      <c r="DZ4" s="29">
        <v>0</v>
      </c>
      <c r="EA4" s="29">
        <v>0</v>
      </c>
      <c r="EB4" s="29">
        <v>0</v>
      </c>
      <c r="EC4" s="29">
        <v>0</v>
      </c>
      <c r="ED4" s="29">
        <v>0</v>
      </c>
      <c r="EE4" s="29">
        <v>0</v>
      </c>
      <c r="EF4" s="29">
        <v>0</v>
      </c>
      <c r="EG4" s="29">
        <v>0</v>
      </c>
      <c r="EH4" s="29">
        <v>0</v>
      </c>
      <c r="EI4" s="29">
        <v>0</v>
      </c>
      <c r="EJ4" s="29">
        <v>0</v>
      </c>
      <c r="EK4" s="29">
        <v>0</v>
      </c>
      <c r="EL4" s="29">
        <v>0</v>
      </c>
      <c r="EM4" s="29">
        <v>0</v>
      </c>
      <c r="EN4" s="29">
        <v>0</v>
      </c>
      <c r="EO4" s="29">
        <v>0</v>
      </c>
      <c r="EP4" s="29">
        <v>0</v>
      </c>
      <c r="EQ4" s="29">
        <v>0</v>
      </c>
      <c r="ER4" s="29">
        <v>0</v>
      </c>
      <c r="ES4" s="29">
        <v>0</v>
      </c>
      <c r="ET4" s="29">
        <v>0</v>
      </c>
      <c r="EU4" s="29">
        <v>0</v>
      </c>
      <c r="EV4" s="29">
        <v>20</v>
      </c>
      <c r="EW4" s="29">
        <v>14</v>
      </c>
      <c r="EX4" s="29">
        <v>0</v>
      </c>
      <c r="EY4" s="29">
        <v>0</v>
      </c>
      <c r="EZ4" s="29">
        <v>0</v>
      </c>
      <c r="FA4" s="29">
        <v>0</v>
      </c>
      <c r="FB4" s="29">
        <v>0</v>
      </c>
      <c r="FC4" s="29">
        <v>0</v>
      </c>
      <c r="FD4" s="29">
        <v>0</v>
      </c>
      <c r="FE4" s="29">
        <v>12</v>
      </c>
      <c r="FF4" s="29">
        <v>0</v>
      </c>
      <c r="FG4" s="29">
        <v>15</v>
      </c>
      <c r="FH4" s="29">
        <v>0</v>
      </c>
      <c r="FI4" s="29">
        <v>10</v>
      </c>
      <c r="FJ4" s="29">
        <v>0</v>
      </c>
      <c r="FK4" s="29">
        <v>0</v>
      </c>
      <c r="FL4" s="29">
        <v>0</v>
      </c>
      <c r="FM4" s="29">
        <v>0</v>
      </c>
      <c r="FN4" s="29">
        <v>0</v>
      </c>
      <c r="FO4" s="29">
        <v>0</v>
      </c>
      <c r="FP4" s="29">
        <v>0</v>
      </c>
      <c r="FQ4" s="29">
        <v>0</v>
      </c>
      <c r="FR4" s="20" t="s">
        <v>257</v>
      </c>
      <c r="FS4" s="20" t="s">
        <v>257</v>
      </c>
      <c r="FT4" s="20" t="s">
        <v>486</v>
      </c>
      <c r="FU4" s="20" t="s">
        <v>487</v>
      </c>
      <c r="FV4" s="20" t="s">
        <v>257</v>
      </c>
      <c r="FW4" s="20" t="s">
        <v>257</v>
      </c>
      <c r="FX4" s="20" t="s">
        <v>257</v>
      </c>
      <c r="FY4" s="20" t="s">
        <v>257</v>
      </c>
      <c r="FZ4" s="20" t="s">
        <v>257</v>
      </c>
      <c r="GA4" s="20" t="s">
        <v>257</v>
      </c>
      <c r="GB4" s="20" t="s">
        <v>257</v>
      </c>
      <c r="GC4" s="20" t="s">
        <v>488</v>
      </c>
      <c r="GD4" s="20" t="s">
        <v>257</v>
      </c>
      <c r="GE4" s="20" t="s">
        <v>489</v>
      </c>
      <c r="GF4" s="20" t="s">
        <v>257</v>
      </c>
      <c r="GG4" s="20" t="s">
        <v>490</v>
      </c>
      <c r="GH4" s="20" t="s">
        <v>257</v>
      </c>
      <c r="GI4" s="20" t="s">
        <v>257</v>
      </c>
      <c r="GJ4" s="20" t="s">
        <v>257</v>
      </c>
      <c r="GK4" s="20" t="s">
        <v>257</v>
      </c>
      <c r="GL4" s="20" t="s">
        <v>257</v>
      </c>
      <c r="GM4" s="20" t="s">
        <v>257</v>
      </c>
      <c r="GN4" s="20" t="s">
        <v>257</v>
      </c>
      <c r="GO4" s="20" t="s">
        <v>257</v>
      </c>
      <c r="GP4" s="3"/>
      <c r="GQ4" s="3"/>
      <c r="GR4" s="3"/>
      <c r="GS4" s="3"/>
    </row>
    <row r="5" spans="1:201" x14ac:dyDescent="0.25">
      <c r="A5" s="20" t="s">
        <v>491</v>
      </c>
      <c r="B5" s="29">
        <v>5387</v>
      </c>
      <c r="C5" s="29">
        <v>0</v>
      </c>
      <c r="D5" s="29">
        <v>0</v>
      </c>
      <c r="E5" s="29">
        <v>10000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  <c r="AH5" s="29">
        <v>0</v>
      </c>
      <c r="AI5" s="29">
        <v>0</v>
      </c>
      <c r="AJ5" s="29">
        <v>0</v>
      </c>
      <c r="AK5" s="29">
        <v>0</v>
      </c>
      <c r="AL5" s="29">
        <v>0</v>
      </c>
      <c r="AM5" s="29">
        <v>0</v>
      </c>
      <c r="AN5" s="29">
        <v>0</v>
      </c>
      <c r="AO5" s="29">
        <v>0</v>
      </c>
      <c r="AP5" s="29">
        <v>0</v>
      </c>
      <c r="AQ5" s="29">
        <v>0</v>
      </c>
      <c r="AR5" s="29">
        <v>0</v>
      </c>
      <c r="AS5" s="29">
        <v>0</v>
      </c>
      <c r="AT5" s="29">
        <v>0</v>
      </c>
      <c r="AU5" s="29">
        <v>0</v>
      </c>
      <c r="AV5" s="29">
        <v>0</v>
      </c>
      <c r="AW5" s="29">
        <v>0</v>
      </c>
      <c r="AX5" s="29">
        <v>0</v>
      </c>
      <c r="AY5" s="29">
        <v>0</v>
      </c>
      <c r="AZ5" s="29">
        <v>0</v>
      </c>
      <c r="BA5" s="29">
        <v>0</v>
      </c>
      <c r="BB5" s="29">
        <v>0</v>
      </c>
      <c r="BC5" s="29">
        <v>0</v>
      </c>
      <c r="BD5" s="29">
        <v>1</v>
      </c>
      <c r="BE5" s="29">
        <v>23</v>
      </c>
      <c r="BF5" s="29">
        <v>0</v>
      </c>
      <c r="BG5" s="29">
        <v>0</v>
      </c>
      <c r="BH5" s="29">
        <v>0</v>
      </c>
      <c r="BI5" s="29">
        <v>0</v>
      </c>
      <c r="BJ5" s="29">
        <v>0</v>
      </c>
      <c r="BK5" s="29">
        <v>0</v>
      </c>
      <c r="BL5" s="29">
        <v>0</v>
      </c>
      <c r="BM5" s="29">
        <v>10</v>
      </c>
      <c r="BN5" s="29">
        <v>0</v>
      </c>
      <c r="BO5" s="29">
        <v>0</v>
      </c>
      <c r="BP5" s="29">
        <v>0</v>
      </c>
      <c r="BQ5" s="29">
        <v>9</v>
      </c>
      <c r="BR5" s="29">
        <v>0</v>
      </c>
      <c r="BS5" s="29">
        <v>0</v>
      </c>
      <c r="BT5" s="29">
        <v>0</v>
      </c>
      <c r="BU5" s="29">
        <v>0</v>
      </c>
      <c r="BV5" s="29">
        <v>0</v>
      </c>
      <c r="BW5" s="29">
        <v>0</v>
      </c>
      <c r="BX5" s="29">
        <v>0</v>
      </c>
      <c r="BY5" s="29">
        <v>0</v>
      </c>
      <c r="BZ5" s="29">
        <v>0</v>
      </c>
      <c r="CA5" s="29">
        <v>0</v>
      </c>
      <c r="CB5" s="29">
        <v>9583</v>
      </c>
      <c r="CC5" s="29">
        <v>0</v>
      </c>
      <c r="CD5" s="29">
        <v>0</v>
      </c>
      <c r="CE5" s="29">
        <v>0</v>
      </c>
      <c r="CF5" s="29">
        <v>0</v>
      </c>
      <c r="CG5" s="29">
        <v>0</v>
      </c>
      <c r="CH5" s="29">
        <v>0</v>
      </c>
      <c r="CI5" s="29">
        <v>0</v>
      </c>
      <c r="CJ5" s="29">
        <v>0</v>
      </c>
      <c r="CK5" s="29">
        <v>5238</v>
      </c>
      <c r="CL5" s="29">
        <v>0</v>
      </c>
      <c r="CM5" s="29">
        <v>10000</v>
      </c>
      <c r="CN5" s="29">
        <v>0</v>
      </c>
      <c r="CO5" s="29">
        <v>1000</v>
      </c>
      <c r="CP5" s="29">
        <v>0</v>
      </c>
      <c r="CQ5" s="29">
        <v>0</v>
      </c>
      <c r="CR5" s="29">
        <v>0</v>
      </c>
      <c r="CS5" s="29">
        <v>0</v>
      </c>
      <c r="CT5" s="29">
        <v>0</v>
      </c>
      <c r="CU5" s="29">
        <v>0</v>
      </c>
      <c r="CV5" s="29">
        <v>0</v>
      </c>
      <c r="CW5" s="29">
        <v>0</v>
      </c>
      <c r="CX5" s="29">
        <v>0</v>
      </c>
      <c r="CY5" s="29">
        <v>0</v>
      </c>
      <c r="CZ5" s="29">
        <v>23</v>
      </c>
      <c r="DA5" s="29">
        <v>0</v>
      </c>
      <c r="DB5" s="29">
        <v>0</v>
      </c>
      <c r="DC5" s="29">
        <v>0</v>
      </c>
      <c r="DD5" s="29">
        <v>0</v>
      </c>
      <c r="DE5" s="29">
        <v>0</v>
      </c>
      <c r="DF5" s="29">
        <v>0</v>
      </c>
      <c r="DG5" s="29">
        <v>0</v>
      </c>
      <c r="DH5" s="29">
        <v>0</v>
      </c>
      <c r="DI5" s="29">
        <v>11</v>
      </c>
      <c r="DJ5" s="29">
        <v>0</v>
      </c>
      <c r="DK5" s="29">
        <v>3</v>
      </c>
      <c r="DL5" s="29">
        <v>0</v>
      </c>
      <c r="DM5" s="29">
        <v>1</v>
      </c>
      <c r="DN5" s="29">
        <v>0</v>
      </c>
      <c r="DO5" s="29">
        <v>0</v>
      </c>
      <c r="DP5" s="29">
        <v>0</v>
      </c>
      <c r="DQ5" s="29">
        <v>0</v>
      </c>
      <c r="DR5" s="29">
        <v>0</v>
      </c>
      <c r="DS5" s="29">
        <v>0</v>
      </c>
      <c r="DT5" s="29">
        <v>0</v>
      </c>
      <c r="DU5" s="29">
        <v>0</v>
      </c>
      <c r="DV5" s="29">
        <v>0</v>
      </c>
      <c r="DW5" s="29">
        <v>0</v>
      </c>
      <c r="DX5" s="29">
        <v>0</v>
      </c>
      <c r="DY5" s="29">
        <v>0</v>
      </c>
      <c r="DZ5" s="29">
        <v>0</v>
      </c>
      <c r="EA5" s="29">
        <v>0</v>
      </c>
      <c r="EB5" s="29">
        <v>0</v>
      </c>
      <c r="EC5" s="29">
        <v>0</v>
      </c>
      <c r="ED5" s="29">
        <v>0</v>
      </c>
      <c r="EE5" s="29">
        <v>0</v>
      </c>
      <c r="EF5" s="29">
        <v>0</v>
      </c>
      <c r="EG5" s="29">
        <v>0</v>
      </c>
      <c r="EH5" s="29">
        <v>0</v>
      </c>
      <c r="EI5" s="29">
        <v>0</v>
      </c>
      <c r="EJ5" s="29">
        <v>0</v>
      </c>
      <c r="EK5" s="29">
        <v>0</v>
      </c>
      <c r="EL5" s="29">
        <v>0</v>
      </c>
      <c r="EM5" s="29">
        <v>0</v>
      </c>
      <c r="EN5" s="29">
        <v>0</v>
      </c>
      <c r="EO5" s="29">
        <v>0</v>
      </c>
      <c r="EP5" s="29">
        <v>0</v>
      </c>
      <c r="EQ5" s="29">
        <v>0</v>
      </c>
      <c r="ER5" s="29">
        <v>0</v>
      </c>
      <c r="ES5" s="29">
        <v>0</v>
      </c>
      <c r="ET5" s="29">
        <v>0</v>
      </c>
      <c r="EU5" s="29">
        <v>0</v>
      </c>
      <c r="EV5" s="29">
        <v>24</v>
      </c>
      <c r="EW5" s="29">
        <v>23</v>
      </c>
      <c r="EX5" s="29">
        <v>0</v>
      </c>
      <c r="EY5" s="29">
        <v>0</v>
      </c>
      <c r="EZ5" s="29">
        <v>0</v>
      </c>
      <c r="FA5" s="29">
        <v>0</v>
      </c>
      <c r="FB5" s="29">
        <v>0</v>
      </c>
      <c r="FC5" s="29">
        <v>0</v>
      </c>
      <c r="FD5" s="29">
        <v>0</v>
      </c>
      <c r="FE5" s="29">
        <v>21</v>
      </c>
      <c r="FF5" s="29">
        <v>0</v>
      </c>
      <c r="FG5" s="29">
        <v>3</v>
      </c>
      <c r="FH5" s="29">
        <v>0</v>
      </c>
      <c r="FI5" s="29">
        <v>10</v>
      </c>
      <c r="FJ5" s="29">
        <v>0</v>
      </c>
      <c r="FK5" s="29">
        <v>0</v>
      </c>
      <c r="FL5" s="29">
        <v>0</v>
      </c>
      <c r="FM5" s="29">
        <v>0</v>
      </c>
      <c r="FN5" s="29">
        <v>0</v>
      </c>
      <c r="FO5" s="29">
        <v>0</v>
      </c>
      <c r="FP5" s="29">
        <v>0</v>
      </c>
      <c r="FQ5" s="29">
        <v>0</v>
      </c>
      <c r="FR5" s="20" t="s">
        <v>257</v>
      </c>
      <c r="FS5" s="20" t="s">
        <v>257</v>
      </c>
      <c r="FT5" s="20" t="s">
        <v>492</v>
      </c>
      <c r="FU5" s="20" t="s">
        <v>493</v>
      </c>
      <c r="FV5" s="20" t="s">
        <v>257</v>
      </c>
      <c r="FW5" s="20" t="s">
        <v>257</v>
      </c>
      <c r="FX5" s="20" t="s">
        <v>257</v>
      </c>
      <c r="FY5" s="20" t="s">
        <v>257</v>
      </c>
      <c r="FZ5" s="20" t="s">
        <v>257</v>
      </c>
      <c r="GA5" s="20" t="s">
        <v>257</v>
      </c>
      <c r="GB5" s="20" t="s">
        <v>257</v>
      </c>
      <c r="GC5" s="20" t="s">
        <v>494</v>
      </c>
      <c r="GD5" s="20" t="s">
        <v>257</v>
      </c>
      <c r="GE5" s="20" t="s">
        <v>495</v>
      </c>
      <c r="GF5" s="20" t="s">
        <v>257</v>
      </c>
      <c r="GG5" s="20" t="s">
        <v>496</v>
      </c>
      <c r="GH5" s="20" t="s">
        <v>257</v>
      </c>
      <c r="GI5" s="20" t="s">
        <v>257</v>
      </c>
      <c r="GJ5" s="20" t="s">
        <v>257</v>
      </c>
      <c r="GK5" s="20" t="s">
        <v>257</v>
      </c>
      <c r="GL5" s="20" t="s">
        <v>257</v>
      </c>
      <c r="GM5" s="20" t="s">
        <v>257</v>
      </c>
      <c r="GN5" s="20" t="s">
        <v>257</v>
      </c>
      <c r="GO5" s="20" t="s">
        <v>257</v>
      </c>
      <c r="GP5" s="3"/>
      <c r="GQ5" s="3"/>
      <c r="GR5" s="3"/>
      <c r="GS5" s="3"/>
    </row>
    <row r="6" spans="1:201" x14ac:dyDescent="0.25">
      <c r="A6" s="20" t="s">
        <v>497</v>
      </c>
      <c r="B6" s="29">
        <v>5387</v>
      </c>
      <c r="C6" s="29">
        <v>0</v>
      </c>
      <c r="D6" s="29">
        <v>0</v>
      </c>
      <c r="E6" s="29">
        <v>10000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  <c r="BD6" s="29">
        <v>0</v>
      </c>
      <c r="BE6" s="29">
        <v>41</v>
      </c>
      <c r="BF6" s="29">
        <v>0</v>
      </c>
      <c r="BG6" s="29">
        <v>0</v>
      </c>
      <c r="BH6" s="29">
        <v>0</v>
      </c>
      <c r="BI6" s="29">
        <v>0</v>
      </c>
      <c r="BJ6" s="29">
        <v>0</v>
      </c>
      <c r="BK6" s="29">
        <v>0</v>
      </c>
      <c r="BL6" s="29">
        <v>0</v>
      </c>
      <c r="BM6" s="29">
        <v>22</v>
      </c>
      <c r="BN6" s="29">
        <v>0</v>
      </c>
      <c r="BO6" s="29">
        <v>0</v>
      </c>
      <c r="BP6" s="29">
        <v>0</v>
      </c>
      <c r="BQ6" s="29">
        <v>21</v>
      </c>
      <c r="BR6" s="29">
        <v>0</v>
      </c>
      <c r="BS6" s="29">
        <v>0</v>
      </c>
      <c r="BT6" s="29">
        <v>0</v>
      </c>
      <c r="BU6" s="29">
        <v>0</v>
      </c>
      <c r="BV6" s="29">
        <v>0</v>
      </c>
      <c r="BW6" s="29">
        <v>0</v>
      </c>
      <c r="BX6" s="29">
        <v>0</v>
      </c>
      <c r="BY6" s="29">
        <v>0</v>
      </c>
      <c r="BZ6" s="29">
        <v>0</v>
      </c>
      <c r="CA6" s="29">
        <v>0</v>
      </c>
      <c r="CB6" s="29">
        <v>10000</v>
      </c>
      <c r="CC6" s="29">
        <v>0</v>
      </c>
      <c r="CD6" s="29">
        <v>0</v>
      </c>
      <c r="CE6" s="29">
        <v>0</v>
      </c>
      <c r="CF6" s="29">
        <v>0</v>
      </c>
      <c r="CG6" s="29">
        <v>0</v>
      </c>
      <c r="CH6" s="29">
        <v>0</v>
      </c>
      <c r="CI6" s="29">
        <v>0</v>
      </c>
      <c r="CJ6" s="29">
        <v>0</v>
      </c>
      <c r="CK6" s="29">
        <v>4634</v>
      </c>
      <c r="CL6" s="29">
        <v>0</v>
      </c>
      <c r="CM6" s="29">
        <v>0</v>
      </c>
      <c r="CN6" s="29">
        <v>0</v>
      </c>
      <c r="CO6" s="29">
        <v>455</v>
      </c>
      <c r="CP6" s="29">
        <v>0</v>
      </c>
      <c r="CQ6" s="29">
        <v>0</v>
      </c>
      <c r="CR6" s="29">
        <v>0</v>
      </c>
      <c r="CS6" s="29">
        <v>0</v>
      </c>
      <c r="CT6" s="29">
        <v>0</v>
      </c>
      <c r="CU6" s="29">
        <v>0</v>
      </c>
      <c r="CV6" s="29">
        <v>0</v>
      </c>
      <c r="CW6" s="29">
        <v>0</v>
      </c>
      <c r="CX6" s="29">
        <v>0</v>
      </c>
      <c r="CY6" s="29">
        <v>0</v>
      </c>
      <c r="CZ6" s="29">
        <v>3</v>
      </c>
      <c r="DA6" s="29">
        <v>0</v>
      </c>
      <c r="DB6" s="29">
        <v>0</v>
      </c>
      <c r="DC6" s="29">
        <v>0</v>
      </c>
      <c r="DD6" s="29">
        <v>0</v>
      </c>
      <c r="DE6" s="29">
        <v>0</v>
      </c>
      <c r="DF6" s="29">
        <v>0</v>
      </c>
      <c r="DG6" s="29">
        <v>0</v>
      </c>
      <c r="DH6" s="29">
        <v>0</v>
      </c>
      <c r="DI6" s="29">
        <v>19</v>
      </c>
      <c r="DJ6" s="29">
        <v>0</v>
      </c>
      <c r="DK6" s="29">
        <v>0</v>
      </c>
      <c r="DL6" s="29">
        <v>0</v>
      </c>
      <c r="DM6" s="29">
        <v>1</v>
      </c>
      <c r="DN6" s="29">
        <v>0</v>
      </c>
      <c r="DO6" s="29">
        <v>0</v>
      </c>
      <c r="DP6" s="29">
        <v>0</v>
      </c>
      <c r="DQ6" s="29">
        <v>0</v>
      </c>
      <c r="DR6" s="29">
        <v>0</v>
      </c>
      <c r="DS6" s="29">
        <v>0</v>
      </c>
      <c r="DT6" s="29">
        <v>0</v>
      </c>
      <c r="DU6" s="29">
        <v>0</v>
      </c>
      <c r="DV6" s="29">
        <v>0</v>
      </c>
      <c r="DW6" s="29">
        <v>0</v>
      </c>
      <c r="DX6" s="29">
        <v>0</v>
      </c>
      <c r="DY6" s="29">
        <v>0</v>
      </c>
      <c r="DZ6" s="29">
        <v>0</v>
      </c>
      <c r="EA6" s="29">
        <v>0</v>
      </c>
      <c r="EB6" s="29">
        <v>0</v>
      </c>
      <c r="EC6" s="29">
        <v>0</v>
      </c>
      <c r="ED6" s="29">
        <v>0</v>
      </c>
      <c r="EE6" s="29">
        <v>0</v>
      </c>
      <c r="EF6" s="29">
        <v>0</v>
      </c>
      <c r="EG6" s="29">
        <v>0</v>
      </c>
      <c r="EH6" s="29">
        <v>0</v>
      </c>
      <c r="EI6" s="29">
        <v>0</v>
      </c>
      <c r="EJ6" s="29">
        <v>0</v>
      </c>
      <c r="EK6" s="29">
        <v>0</v>
      </c>
      <c r="EL6" s="29">
        <v>0</v>
      </c>
      <c r="EM6" s="29">
        <v>0</v>
      </c>
      <c r="EN6" s="29">
        <v>0</v>
      </c>
      <c r="EO6" s="29">
        <v>0</v>
      </c>
      <c r="EP6" s="29">
        <v>0</v>
      </c>
      <c r="EQ6" s="29">
        <v>0</v>
      </c>
      <c r="ER6" s="29">
        <v>0</v>
      </c>
      <c r="ES6" s="29">
        <v>0</v>
      </c>
      <c r="ET6" s="29">
        <v>0</v>
      </c>
      <c r="EU6" s="29">
        <v>0</v>
      </c>
      <c r="EV6" s="29">
        <v>3</v>
      </c>
      <c r="EW6" s="29">
        <v>41</v>
      </c>
      <c r="EX6" s="29">
        <v>0</v>
      </c>
      <c r="EY6" s="29">
        <v>0</v>
      </c>
      <c r="EZ6" s="29">
        <v>0</v>
      </c>
      <c r="FA6" s="29">
        <v>0</v>
      </c>
      <c r="FB6" s="29">
        <v>0</v>
      </c>
      <c r="FC6" s="29">
        <v>0</v>
      </c>
      <c r="FD6" s="29">
        <v>0</v>
      </c>
      <c r="FE6" s="29">
        <v>41</v>
      </c>
      <c r="FF6" s="29">
        <v>0</v>
      </c>
      <c r="FG6" s="29">
        <v>0</v>
      </c>
      <c r="FH6" s="29">
        <v>0</v>
      </c>
      <c r="FI6" s="29">
        <v>22</v>
      </c>
      <c r="FJ6" s="29">
        <v>0</v>
      </c>
      <c r="FK6" s="29">
        <v>0</v>
      </c>
      <c r="FL6" s="29">
        <v>0</v>
      </c>
      <c r="FM6" s="29">
        <v>0</v>
      </c>
      <c r="FN6" s="29">
        <v>0</v>
      </c>
      <c r="FO6" s="29">
        <v>0</v>
      </c>
      <c r="FP6" s="29">
        <v>0</v>
      </c>
      <c r="FQ6" s="29">
        <v>0</v>
      </c>
      <c r="FR6" s="20" t="s">
        <v>257</v>
      </c>
      <c r="FS6" s="20" t="s">
        <v>257</v>
      </c>
      <c r="FT6" s="20" t="s">
        <v>498</v>
      </c>
      <c r="FU6" s="20" t="s">
        <v>499</v>
      </c>
      <c r="FV6" s="20" t="s">
        <v>257</v>
      </c>
      <c r="FW6" s="20" t="s">
        <v>257</v>
      </c>
      <c r="FX6" s="20" t="s">
        <v>257</v>
      </c>
      <c r="FY6" s="20" t="s">
        <v>257</v>
      </c>
      <c r="FZ6" s="20" t="s">
        <v>257</v>
      </c>
      <c r="GA6" s="20" t="s">
        <v>257</v>
      </c>
      <c r="GB6" s="20" t="s">
        <v>257</v>
      </c>
      <c r="GC6" s="20" t="s">
        <v>500</v>
      </c>
      <c r="GD6" s="20" t="s">
        <v>257</v>
      </c>
      <c r="GE6" s="20" t="s">
        <v>257</v>
      </c>
      <c r="GF6" s="20" t="s">
        <v>257</v>
      </c>
      <c r="GG6" s="20" t="s">
        <v>501</v>
      </c>
      <c r="GH6" s="20" t="s">
        <v>257</v>
      </c>
      <c r="GI6" s="20" t="s">
        <v>257</v>
      </c>
      <c r="GJ6" s="20" t="s">
        <v>257</v>
      </c>
      <c r="GK6" s="20" t="s">
        <v>257</v>
      </c>
      <c r="GL6" s="20" t="s">
        <v>257</v>
      </c>
      <c r="GM6" s="20" t="s">
        <v>257</v>
      </c>
      <c r="GN6" s="20" t="s">
        <v>257</v>
      </c>
      <c r="GO6" s="20" t="s">
        <v>257</v>
      </c>
      <c r="GP6" s="3"/>
      <c r="GQ6" s="3"/>
      <c r="GR6" s="3"/>
      <c r="GS6" s="3"/>
    </row>
    <row r="7" spans="1:201" x14ac:dyDescent="0.25">
      <c r="A7" s="20" t="s">
        <v>502</v>
      </c>
      <c r="B7" s="29">
        <v>5387</v>
      </c>
      <c r="C7" s="29">
        <v>0</v>
      </c>
      <c r="D7" s="29">
        <v>0</v>
      </c>
      <c r="E7" s="29">
        <v>10000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  <c r="AJ7" s="29">
        <v>0</v>
      </c>
      <c r="AK7" s="29">
        <v>0</v>
      </c>
      <c r="AL7" s="29">
        <v>0</v>
      </c>
      <c r="AM7" s="29">
        <v>0</v>
      </c>
      <c r="AN7" s="29">
        <v>0</v>
      </c>
      <c r="AO7" s="29">
        <v>0</v>
      </c>
      <c r="AP7" s="29">
        <v>0</v>
      </c>
      <c r="AQ7" s="29">
        <v>0</v>
      </c>
      <c r="AR7" s="29">
        <v>0</v>
      </c>
      <c r="AS7" s="29">
        <v>0</v>
      </c>
      <c r="AT7" s="29">
        <v>0</v>
      </c>
      <c r="AU7" s="29">
        <v>0</v>
      </c>
      <c r="AV7" s="29">
        <v>0</v>
      </c>
      <c r="AW7" s="29">
        <v>0</v>
      </c>
      <c r="AX7" s="29">
        <v>0</v>
      </c>
      <c r="AY7" s="29">
        <v>0</v>
      </c>
      <c r="AZ7" s="29">
        <v>0</v>
      </c>
      <c r="BA7" s="29">
        <v>0</v>
      </c>
      <c r="BB7" s="29">
        <v>0</v>
      </c>
      <c r="BC7" s="29">
        <v>0</v>
      </c>
      <c r="BD7" s="29">
        <v>0</v>
      </c>
      <c r="BE7" s="29">
        <v>1</v>
      </c>
      <c r="BF7" s="29">
        <v>0</v>
      </c>
      <c r="BG7" s="29">
        <v>0</v>
      </c>
      <c r="BH7" s="29">
        <v>0</v>
      </c>
      <c r="BI7" s="29">
        <v>0</v>
      </c>
      <c r="BJ7" s="29">
        <v>0</v>
      </c>
      <c r="BK7" s="29">
        <v>0</v>
      </c>
      <c r="BL7" s="29">
        <v>0</v>
      </c>
      <c r="BM7" s="29">
        <v>0</v>
      </c>
      <c r="BN7" s="29">
        <v>0</v>
      </c>
      <c r="BO7" s="29">
        <v>0</v>
      </c>
      <c r="BP7" s="29">
        <v>0</v>
      </c>
      <c r="BQ7" s="29">
        <v>0</v>
      </c>
      <c r="BR7" s="29">
        <v>0</v>
      </c>
      <c r="BS7" s="29">
        <v>0</v>
      </c>
      <c r="BT7" s="29">
        <v>0</v>
      </c>
      <c r="BU7" s="29">
        <v>0</v>
      </c>
      <c r="BV7" s="29">
        <v>0</v>
      </c>
      <c r="BW7" s="29">
        <v>0</v>
      </c>
      <c r="BX7" s="29">
        <v>0</v>
      </c>
      <c r="BY7" s="29">
        <v>0</v>
      </c>
      <c r="BZ7" s="29">
        <v>0</v>
      </c>
      <c r="CA7" s="29">
        <v>0</v>
      </c>
      <c r="CB7" s="29">
        <v>0</v>
      </c>
      <c r="CC7" s="29">
        <v>0</v>
      </c>
      <c r="CD7" s="29">
        <v>0</v>
      </c>
      <c r="CE7" s="29">
        <v>0</v>
      </c>
      <c r="CF7" s="29">
        <v>0</v>
      </c>
      <c r="CG7" s="29">
        <v>0</v>
      </c>
      <c r="CH7" s="29">
        <v>0</v>
      </c>
      <c r="CI7" s="29">
        <v>0</v>
      </c>
      <c r="CJ7" s="29">
        <v>0</v>
      </c>
      <c r="CK7" s="29">
        <v>10000</v>
      </c>
      <c r="CL7" s="29">
        <v>0</v>
      </c>
      <c r="CM7" s="29">
        <v>0</v>
      </c>
      <c r="CN7" s="29">
        <v>0</v>
      </c>
      <c r="CO7" s="29">
        <v>0</v>
      </c>
      <c r="CP7" s="29">
        <v>0</v>
      </c>
      <c r="CQ7" s="29">
        <v>0</v>
      </c>
      <c r="CR7" s="29">
        <v>0</v>
      </c>
      <c r="CS7" s="29">
        <v>0</v>
      </c>
      <c r="CT7" s="29">
        <v>0</v>
      </c>
      <c r="CU7" s="29">
        <v>0</v>
      </c>
      <c r="CV7" s="29">
        <v>0</v>
      </c>
      <c r="CW7" s="29">
        <v>0</v>
      </c>
      <c r="CX7" s="29">
        <v>0</v>
      </c>
      <c r="CY7" s="29">
        <v>0</v>
      </c>
      <c r="CZ7" s="29">
        <v>0</v>
      </c>
      <c r="DA7" s="29">
        <v>0</v>
      </c>
      <c r="DB7" s="29">
        <v>0</v>
      </c>
      <c r="DC7" s="29">
        <v>0</v>
      </c>
      <c r="DD7" s="29">
        <v>0</v>
      </c>
      <c r="DE7" s="29">
        <v>0</v>
      </c>
      <c r="DF7" s="29">
        <v>0</v>
      </c>
      <c r="DG7" s="29">
        <v>0</v>
      </c>
      <c r="DH7" s="29">
        <v>0</v>
      </c>
      <c r="DI7" s="29">
        <v>1</v>
      </c>
      <c r="DJ7" s="29">
        <v>0</v>
      </c>
      <c r="DK7" s="29">
        <v>0</v>
      </c>
      <c r="DL7" s="29">
        <v>0</v>
      </c>
      <c r="DM7" s="29">
        <v>0</v>
      </c>
      <c r="DN7" s="29">
        <v>0</v>
      </c>
      <c r="DO7" s="29">
        <v>0</v>
      </c>
      <c r="DP7" s="29">
        <v>0</v>
      </c>
      <c r="DQ7" s="29">
        <v>0</v>
      </c>
      <c r="DR7" s="29">
        <v>0</v>
      </c>
      <c r="DS7" s="29">
        <v>0</v>
      </c>
      <c r="DT7" s="29">
        <v>0</v>
      </c>
      <c r="DU7" s="29">
        <v>0</v>
      </c>
      <c r="DV7" s="29">
        <v>0</v>
      </c>
      <c r="DW7" s="29">
        <v>0</v>
      </c>
      <c r="DX7" s="29">
        <v>0</v>
      </c>
      <c r="DY7" s="29">
        <v>0</v>
      </c>
      <c r="DZ7" s="29">
        <v>0</v>
      </c>
      <c r="EA7" s="29">
        <v>0</v>
      </c>
      <c r="EB7" s="29">
        <v>0</v>
      </c>
      <c r="EC7" s="29">
        <v>0</v>
      </c>
      <c r="ED7" s="29">
        <v>0</v>
      </c>
      <c r="EE7" s="29">
        <v>0</v>
      </c>
      <c r="EF7" s="29">
        <v>0</v>
      </c>
      <c r="EG7" s="29">
        <v>0</v>
      </c>
      <c r="EH7" s="29">
        <v>0</v>
      </c>
      <c r="EI7" s="29">
        <v>0</v>
      </c>
      <c r="EJ7" s="29">
        <v>0</v>
      </c>
      <c r="EK7" s="29">
        <v>0</v>
      </c>
      <c r="EL7" s="29">
        <v>0</v>
      </c>
      <c r="EM7" s="29">
        <v>0</v>
      </c>
      <c r="EN7" s="29">
        <v>0</v>
      </c>
      <c r="EO7" s="29">
        <v>0</v>
      </c>
      <c r="EP7" s="29">
        <v>0</v>
      </c>
      <c r="EQ7" s="29">
        <v>0</v>
      </c>
      <c r="ER7" s="29">
        <v>0</v>
      </c>
      <c r="ES7" s="29">
        <v>0</v>
      </c>
      <c r="ET7" s="29">
        <v>0</v>
      </c>
      <c r="EU7" s="29">
        <v>0</v>
      </c>
      <c r="EV7" s="29">
        <v>0</v>
      </c>
      <c r="EW7" s="29">
        <v>1</v>
      </c>
      <c r="EX7" s="29">
        <v>0</v>
      </c>
      <c r="EY7" s="29">
        <v>0</v>
      </c>
      <c r="EZ7" s="29">
        <v>0</v>
      </c>
      <c r="FA7" s="29">
        <v>0</v>
      </c>
      <c r="FB7" s="29">
        <v>0</v>
      </c>
      <c r="FC7" s="29">
        <v>0</v>
      </c>
      <c r="FD7" s="29">
        <v>0</v>
      </c>
      <c r="FE7" s="29">
        <v>1</v>
      </c>
      <c r="FF7" s="29">
        <v>0</v>
      </c>
      <c r="FG7" s="29">
        <v>0</v>
      </c>
      <c r="FH7" s="29">
        <v>0</v>
      </c>
      <c r="FI7" s="29">
        <v>0</v>
      </c>
      <c r="FJ7" s="29">
        <v>0</v>
      </c>
      <c r="FK7" s="29">
        <v>0</v>
      </c>
      <c r="FL7" s="29">
        <v>0</v>
      </c>
      <c r="FM7" s="29">
        <v>0</v>
      </c>
      <c r="FN7" s="29">
        <v>0</v>
      </c>
      <c r="FO7" s="29">
        <v>0</v>
      </c>
      <c r="FP7" s="29">
        <v>0</v>
      </c>
      <c r="FQ7" s="29">
        <v>0</v>
      </c>
      <c r="FR7" s="20" t="s">
        <v>257</v>
      </c>
      <c r="FS7" s="20" t="s">
        <v>257</v>
      </c>
      <c r="FT7" s="20" t="s">
        <v>257</v>
      </c>
      <c r="FU7" s="20" t="s">
        <v>503</v>
      </c>
      <c r="FV7" s="20" t="s">
        <v>257</v>
      </c>
      <c r="FW7" s="20" t="s">
        <v>257</v>
      </c>
      <c r="FX7" s="20" t="s">
        <v>257</v>
      </c>
      <c r="FY7" s="20" t="s">
        <v>257</v>
      </c>
      <c r="FZ7" s="20" t="s">
        <v>257</v>
      </c>
      <c r="GA7" s="20" t="s">
        <v>257</v>
      </c>
      <c r="GB7" s="20" t="s">
        <v>257</v>
      </c>
      <c r="GC7" s="20" t="s">
        <v>504</v>
      </c>
      <c r="GD7" s="20" t="s">
        <v>257</v>
      </c>
      <c r="GE7" s="20" t="s">
        <v>257</v>
      </c>
      <c r="GF7" s="20" t="s">
        <v>257</v>
      </c>
      <c r="GG7" s="20" t="s">
        <v>257</v>
      </c>
      <c r="GH7" s="20" t="s">
        <v>257</v>
      </c>
      <c r="GI7" s="20" t="s">
        <v>257</v>
      </c>
      <c r="GJ7" s="20" t="s">
        <v>257</v>
      </c>
      <c r="GK7" s="20" t="s">
        <v>257</v>
      </c>
      <c r="GL7" s="20" t="s">
        <v>257</v>
      </c>
      <c r="GM7" s="20" t="s">
        <v>257</v>
      </c>
      <c r="GN7" s="20" t="s">
        <v>257</v>
      </c>
      <c r="GO7" s="20" t="s">
        <v>257</v>
      </c>
      <c r="GP7" s="3"/>
      <c r="GQ7" s="3"/>
      <c r="GR7" s="3"/>
      <c r="GS7" s="3"/>
    </row>
    <row r="8" spans="1:201" x14ac:dyDescent="0.25">
      <c r="A8" s="20" t="s">
        <v>505</v>
      </c>
      <c r="B8" s="29">
        <v>5387</v>
      </c>
      <c r="C8" s="29">
        <v>0</v>
      </c>
      <c r="D8" s="29">
        <v>0</v>
      </c>
      <c r="E8" s="29">
        <v>10000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29">
        <v>0</v>
      </c>
      <c r="BE8" s="29">
        <v>16</v>
      </c>
      <c r="BF8" s="29">
        <v>0</v>
      </c>
      <c r="BG8" s="29">
        <v>0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3</v>
      </c>
      <c r="BN8" s="29">
        <v>0</v>
      </c>
      <c r="BO8" s="29">
        <v>0</v>
      </c>
      <c r="BP8" s="29">
        <v>0</v>
      </c>
      <c r="BQ8" s="29">
        <v>2</v>
      </c>
      <c r="BR8" s="29">
        <v>0</v>
      </c>
      <c r="BS8" s="29">
        <v>0</v>
      </c>
      <c r="BT8" s="29">
        <v>0</v>
      </c>
      <c r="BU8" s="29">
        <v>0</v>
      </c>
      <c r="BV8" s="29">
        <v>0</v>
      </c>
      <c r="BW8" s="29">
        <v>0</v>
      </c>
      <c r="BX8" s="29">
        <v>0</v>
      </c>
      <c r="BY8" s="29">
        <v>0</v>
      </c>
      <c r="BZ8" s="29">
        <v>0</v>
      </c>
      <c r="CA8" s="29">
        <v>0</v>
      </c>
      <c r="CB8" s="29">
        <v>0</v>
      </c>
      <c r="CC8" s="29">
        <v>0</v>
      </c>
      <c r="CD8" s="29">
        <v>0</v>
      </c>
      <c r="CE8" s="29">
        <v>0</v>
      </c>
      <c r="CF8" s="29">
        <v>0</v>
      </c>
      <c r="CG8" s="29">
        <v>0</v>
      </c>
      <c r="CH8" s="29">
        <v>0</v>
      </c>
      <c r="CI8" s="29">
        <v>0</v>
      </c>
      <c r="CJ8" s="29">
        <v>0</v>
      </c>
      <c r="CK8" s="29">
        <v>8125</v>
      </c>
      <c r="CL8" s="29">
        <v>0</v>
      </c>
      <c r="CM8" s="29">
        <v>0</v>
      </c>
      <c r="CN8" s="29">
        <v>0</v>
      </c>
      <c r="CO8" s="29">
        <v>3333</v>
      </c>
      <c r="CP8" s="29">
        <v>0</v>
      </c>
      <c r="CQ8" s="29">
        <v>0</v>
      </c>
      <c r="CR8" s="29">
        <v>0</v>
      </c>
      <c r="CS8" s="29">
        <v>0</v>
      </c>
      <c r="CT8" s="29">
        <v>0</v>
      </c>
      <c r="CU8" s="29">
        <v>0</v>
      </c>
      <c r="CV8" s="29">
        <v>0</v>
      </c>
      <c r="CW8" s="29">
        <v>0</v>
      </c>
      <c r="CX8" s="29">
        <v>0</v>
      </c>
      <c r="CY8" s="29">
        <v>0</v>
      </c>
      <c r="CZ8" s="29">
        <v>0</v>
      </c>
      <c r="DA8" s="29">
        <v>0</v>
      </c>
      <c r="DB8" s="29">
        <v>0</v>
      </c>
      <c r="DC8" s="29">
        <v>0</v>
      </c>
      <c r="DD8" s="29">
        <v>0</v>
      </c>
      <c r="DE8" s="29">
        <v>0</v>
      </c>
      <c r="DF8" s="29">
        <v>0</v>
      </c>
      <c r="DG8" s="29">
        <v>0</v>
      </c>
      <c r="DH8" s="29">
        <v>0</v>
      </c>
      <c r="DI8" s="29">
        <v>13</v>
      </c>
      <c r="DJ8" s="29">
        <v>0</v>
      </c>
      <c r="DK8" s="29">
        <v>0</v>
      </c>
      <c r="DL8" s="29">
        <v>0</v>
      </c>
      <c r="DM8" s="29">
        <v>1</v>
      </c>
      <c r="DN8" s="29">
        <v>0</v>
      </c>
      <c r="DO8" s="29">
        <v>0</v>
      </c>
      <c r="DP8" s="29">
        <v>0</v>
      </c>
      <c r="DQ8" s="29">
        <v>0</v>
      </c>
      <c r="DR8" s="29">
        <v>0</v>
      </c>
      <c r="DS8" s="29">
        <v>0</v>
      </c>
      <c r="DT8" s="29">
        <v>0</v>
      </c>
      <c r="DU8" s="29">
        <v>0</v>
      </c>
      <c r="DV8" s="29">
        <v>0</v>
      </c>
      <c r="DW8" s="29">
        <v>0</v>
      </c>
      <c r="DX8" s="29">
        <v>0</v>
      </c>
      <c r="DY8" s="29">
        <v>0</v>
      </c>
      <c r="DZ8" s="29">
        <v>0</v>
      </c>
      <c r="EA8" s="29">
        <v>0</v>
      </c>
      <c r="EB8" s="29">
        <v>0</v>
      </c>
      <c r="EC8" s="29">
        <v>0</v>
      </c>
      <c r="ED8" s="29">
        <v>0</v>
      </c>
      <c r="EE8" s="29">
        <v>0</v>
      </c>
      <c r="EF8" s="29">
        <v>0</v>
      </c>
      <c r="EG8" s="29">
        <v>0</v>
      </c>
      <c r="EH8" s="29">
        <v>0</v>
      </c>
      <c r="EI8" s="29">
        <v>0</v>
      </c>
      <c r="EJ8" s="29">
        <v>0</v>
      </c>
      <c r="EK8" s="29">
        <v>0</v>
      </c>
      <c r="EL8" s="29">
        <v>0</v>
      </c>
      <c r="EM8" s="29">
        <v>0</v>
      </c>
      <c r="EN8" s="29">
        <v>0</v>
      </c>
      <c r="EO8" s="29">
        <v>0</v>
      </c>
      <c r="EP8" s="29">
        <v>0</v>
      </c>
      <c r="EQ8" s="29">
        <v>0</v>
      </c>
      <c r="ER8" s="29">
        <v>0</v>
      </c>
      <c r="ES8" s="29">
        <v>0</v>
      </c>
      <c r="ET8" s="29">
        <v>0</v>
      </c>
      <c r="EU8" s="29">
        <v>0</v>
      </c>
      <c r="EV8" s="29">
        <v>0</v>
      </c>
      <c r="EW8" s="29">
        <v>16</v>
      </c>
      <c r="EX8" s="29">
        <v>0</v>
      </c>
      <c r="EY8" s="29">
        <v>0</v>
      </c>
      <c r="EZ8" s="29">
        <v>0</v>
      </c>
      <c r="FA8" s="29">
        <v>0</v>
      </c>
      <c r="FB8" s="29">
        <v>0</v>
      </c>
      <c r="FC8" s="29">
        <v>0</v>
      </c>
      <c r="FD8" s="29">
        <v>0</v>
      </c>
      <c r="FE8" s="29">
        <v>16</v>
      </c>
      <c r="FF8" s="29">
        <v>0</v>
      </c>
      <c r="FG8" s="29">
        <v>0</v>
      </c>
      <c r="FH8" s="29">
        <v>0</v>
      </c>
      <c r="FI8" s="29">
        <v>3</v>
      </c>
      <c r="FJ8" s="29">
        <v>0</v>
      </c>
      <c r="FK8" s="29">
        <v>0</v>
      </c>
      <c r="FL8" s="29">
        <v>0</v>
      </c>
      <c r="FM8" s="29">
        <v>0</v>
      </c>
      <c r="FN8" s="29">
        <v>0</v>
      </c>
      <c r="FO8" s="29">
        <v>0</v>
      </c>
      <c r="FP8" s="29">
        <v>0</v>
      </c>
      <c r="FQ8" s="29">
        <v>0</v>
      </c>
      <c r="FR8" s="20" t="s">
        <v>257</v>
      </c>
      <c r="FS8" s="20" t="s">
        <v>257</v>
      </c>
      <c r="FT8" s="20" t="s">
        <v>257</v>
      </c>
      <c r="FU8" s="20" t="s">
        <v>506</v>
      </c>
      <c r="FV8" s="20" t="s">
        <v>257</v>
      </c>
      <c r="FW8" s="20" t="s">
        <v>257</v>
      </c>
      <c r="FX8" s="20" t="s">
        <v>257</v>
      </c>
      <c r="FY8" s="20" t="s">
        <v>257</v>
      </c>
      <c r="FZ8" s="20" t="s">
        <v>257</v>
      </c>
      <c r="GA8" s="20" t="s">
        <v>257</v>
      </c>
      <c r="GB8" s="20" t="s">
        <v>257</v>
      </c>
      <c r="GC8" s="20" t="s">
        <v>507</v>
      </c>
      <c r="GD8" s="20" t="s">
        <v>257</v>
      </c>
      <c r="GE8" s="20" t="s">
        <v>257</v>
      </c>
      <c r="GF8" s="20" t="s">
        <v>257</v>
      </c>
      <c r="GG8" s="20" t="s">
        <v>508</v>
      </c>
      <c r="GH8" s="20" t="s">
        <v>257</v>
      </c>
      <c r="GI8" s="20" t="s">
        <v>257</v>
      </c>
      <c r="GJ8" s="20" t="s">
        <v>257</v>
      </c>
      <c r="GK8" s="20" t="s">
        <v>257</v>
      </c>
      <c r="GL8" s="20" t="s">
        <v>257</v>
      </c>
      <c r="GM8" s="20" t="s">
        <v>257</v>
      </c>
      <c r="GN8" s="20" t="s">
        <v>257</v>
      </c>
      <c r="GO8" s="20" t="s">
        <v>257</v>
      </c>
      <c r="GP8" s="3"/>
      <c r="GQ8" s="3"/>
      <c r="GR8" s="3"/>
      <c r="GS8" s="3"/>
    </row>
    <row r="9" spans="1:201" x14ac:dyDescent="0.25">
      <c r="A9" s="20" t="s">
        <v>509</v>
      </c>
      <c r="B9" s="29">
        <v>5387</v>
      </c>
      <c r="C9" s="29">
        <v>0</v>
      </c>
      <c r="D9" s="29">
        <v>0</v>
      </c>
      <c r="E9" s="29">
        <v>10000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29">
        <v>1</v>
      </c>
      <c r="BE9" s="29">
        <v>9</v>
      </c>
      <c r="BF9" s="29">
        <v>0</v>
      </c>
      <c r="BG9" s="29">
        <v>0</v>
      </c>
      <c r="BH9" s="29">
        <v>0</v>
      </c>
      <c r="BI9" s="29">
        <v>0</v>
      </c>
      <c r="BJ9" s="29">
        <v>0</v>
      </c>
      <c r="BK9" s="29">
        <v>0</v>
      </c>
      <c r="BL9" s="29">
        <v>0</v>
      </c>
      <c r="BM9" s="29">
        <v>5</v>
      </c>
      <c r="BN9" s="29">
        <v>0</v>
      </c>
      <c r="BO9" s="29">
        <v>0</v>
      </c>
      <c r="BP9" s="29">
        <v>0</v>
      </c>
      <c r="BQ9" s="29">
        <v>4</v>
      </c>
      <c r="BR9" s="29">
        <v>0</v>
      </c>
      <c r="BS9" s="29">
        <v>0</v>
      </c>
      <c r="BT9" s="29">
        <v>0</v>
      </c>
      <c r="BU9" s="29">
        <v>0</v>
      </c>
      <c r="BV9" s="29">
        <v>0</v>
      </c>
      <c r="BW9" s="29">
        <v>0</v>
      </c>
      <c r="BX9" s="29">
        <v>0</v>
      </c>
      <c r="BY9" s="29">
        <v>0</v>
      </c>
      <c r="BZ9" s="29">
        <v>0</v>
      </c>
      <c r="CA9" s="29">
        <v>0</v>
      </c>
      <c r="CB9" s="29">
        <v>0</v>
      </c>
      <c r="CC9" s="29">
        <v>0</v>
      </c>
      <c r="CD9" s="29">
        <v>0</v>
      </c>
      <c r="CE9" s="29">
        <v>0</v>
      </c>
      <c r="CF9" s="29">
        <v>0</v>
      </c>
      <c r="CG9" s="29">
        <v>0</v>
      </c>
      <c r="CH9" s="29">
        <v>0</v>
      </c>
      <c r="CI9" s="29">
        <v>0</v>
      </c>
      <c r="CJ9" s="29">
        <v>0</v>
      </c>
      <c r="CK9" s="29">
        <v>0</v>
      </c>
      <c r="CL9" s="29">
        <v>0</v>
      </c>
      <c r="CM9" s="29">
        <v>10000</v>
      </c>
      <c r="CN9" s="29">
        <v>0</v>
      </c>
      <c r="CO9" s="29">
        <v>2000</v>
      </c>
      <c r="CP9" s="29">
        <v>0</v>
      </c>
      <c r="CQ9" s="29">
        <v>0</v>
      </c>
      <c r="CR9" s="29">
        <v>0</v>
      </c>
      <c r="CS9" s="29">
        <v>0</v>
      </c>
      <c r="CT9" s="29">
        <v>0</v>
      </c>
      <c r="CU9" s="29">
        <v>0</v>
      </c>
      <c r="CV9" s="29">
        <v>0</v>
      </c>
      <c r="CW9" s="29">
        <v>0</v>
      </c>
      <c r="CX9" s="29">
        <v>0</v>
      </c>
      <c r="CY9" s="29">
        <v>0</v>
      </c>
      <c r="CZ9" s="29">
        <v>0</v>
      </c>
      <c r="DA9" s="29">
        <v>0</v>
      </c>
      <c r="DB9" s="29">
        <v>0</v>
      </c>
      <c r="DC9" s="29">
        <v>0</v>
      </c>
      <c r="DD9" s="29">
        <v>0</v>
      </c>
      <c r="DE9" s="29">
        <v>0</v>
      </c>
      <c r="DF9" s="29">
        <v>0</v>
      </c>
      <c r="DG9" s="29">
        <v>0</v>
      </c>
      <c r="DH9" s="29">
        <v>0</v>
      </c>
      <c r="DI9" s="29">
        <v>0</v>
      </c>
      <c r="DJ9" s="29">
        <v>0</v>
      </c>
      <c r="DK9" s="29">
        <v>2</v>
      </c>
      <c r="DL9" s="29">
        <v>0</v>
      </c>
      <c r="DM9" s="29">
        <v>1</v>
      </c>
      <c r="DN9" s="29">
        <v>0</v>
      </c>
      <c r="DO9" s="29">
        <v>0</v>
      </c>
      <c r="DP9" s="29">
        <v>0</v>
      </c>
      <c r="DQ9" s="29">
        <v>0</v>
      </c>
      <c r="DR9" s="29">
        <v>0</v>
      </c>
      <c r="DS9" s="29">
        <v>0</v>
      </c>
      <c r="DT9" s="29">
        <v>0</v>
      </c>
      <c r="DU9" s="29">
        <v>0</v>
      </c>
      <c r="DV9" s="29">
        <v>0</v>
      </c>
      <c r="DW9" s="29">
        <v>0</v>
      </c>
      <c r="DX9" s="29">
        <v>0</v>
      </c>
      <c r="DY9" s="29">
        <v>0</v>
      </c>
      <c r="DZ9" s="29">
        <v>0</v>
      </c>
      <c r="EA9" s="29">
        <v>0</v>
      </c>
      <c r="EB9" s="29">
        <v>0</v>
      </c>
      <c r="EC9" s="29">
        <v>0</v>
      </c>
      <c r="ED9" s="29">
        <v>0</v>
      </c>
      <c r="EE9" s="29">
        <v>0</v>
      </c>
      <c r="EF9" s="29">
        <v>0</v>
      </c>
      <c r="EG9" s="29">
        <v>0</v>
      </c>
      <c r="EH9" s="29">
        <v>0</v>
      </c>
      <c r="EI9" s="29">
        <v>0</v>
      </c>
      <c r="EJ9" s="29">
        <v>0</v>
      </c>
      <c r="EK9" s="29">
        <v>0</v>
      </c>
      <c r="EL9" s="29">
        <v>0</v>
      </c>
      <c r="EM9" s="29">
        <v>0</v>
      </c>
      <c r="EN9" s="29">
        <v>0</v>
      </c>
      <c r="EO9" s="29">
        <v>0</v>
      </c>
      <c r="EP9" s="29">
        <v>0</v>
      </c>
      <c r="EQ9" s="29">
        <v>0</v>
      </c>
      <c r="ER9" s="29">
        <v>0</v>
      </c>
      <c r="ES9" s="29">
        <v>0</v>
      </c>
      <c r="ET9" s="29">
        <v>0</v>
      </c>
      <c r="EU9" s="29">
        <v>0</v>
      </c>
      <c r="EV9" s="29">
        <v>1</v>
      </c>
      <c r="EW9" s="29">
        <v>9</v>
      </c>
      <c r="EX9" s="29">
        <v>0</v>
      </c>
      <c r="EY9" s="29">
        <v>0</v>
      </c>
      <c r="EZ9" s="29">
        <v>0</v>
      </c>
      <c r="FA9" s="29">
        <v>0</v>
      </c>
      <c r="FB9" s="29">
        <v>0</v>
      </c>
      <c r="FC9" s="29">
        <v>0</v>
      </c>
      <c r="FD9" s="29">
        <v>0</v>
      </c>
      <c r="FE9" s="29">
        <v>5</v>
      </c>
      <c r="FF9" s="29">
        <v>0</v>
      </c>
      <c r="FG9" s="29">
        <v>2</v>
      </c>
      <c r="FH9" s="29">
        <v>0</v>
      </c>
      <c r="FI9" s="29">
        <v>5</v>
      </c>
      <c r="FJ9" s="29">
        <v>0</v>
      </c>
      <c r="FK9" s="29">
        <v>0</v>
      </c>
      <c r="FL9" s="29">
        <v>0</v>
      </c>
      <c r="FM9" s="29">
        <v>0</v>
      </c>
      <c r="FN9" s="29">
        <v>0</v>
      </c>
      <c r="FO9" s="29">
        <v>0</v>
      </c>
      <c r="FP9" s="29">
        <v>0</v>
      </c>
      <c r="FQ9" s="29">
        <v>0</v>
      </c>
      <c r="FR9" s="20" t="s">
        <v>257</v>
      </c>
      <c r="FS9" s="20" t="s">
        <v>257</v>
      </c>
      <c r="FT9" s="20" t="s">
        <v>510</v>
      </c>
      <c r="FU9" s="20" t="s">
        <v>511</v>
      </c>
      <c r="FV9" s="20" t="s">
        <v>257</v>
      </c>
      <c r="FW9" s="20" t="s">
        <v>257</v>
      </c>
      <c r="FX9" s="20" t="s">
        <v>257</v>
      </c>
      <c r="FY9" s="20" t="s">
        <v>257</v>
      </c>
      <c r="FZ9" s="20" t="s">
        <v>257</v>
      </c>
      <c r="GA9" s="20" t="s">
        <v>257</v>
      </c>
      <c r="GB9" s="20" t="s">
        <v>257</v>
      </c>
      <c r="GC9" s="20" t="s">
        <v>512</v>
      </c>
      <c r="GD9" s="20" t="s">
        <v>257</v>
      </c>
      <c r="GE9" s="20" t="s">
        <v>449</v>
      </c>
      <c r="GF9" s="20" t="s">
        <v>257</v>
      </c>
      <c r="GG9" s="20" t="s">
        <v>513</v>
      </c>
      <c r="GH9" s="20" t="s">
        <v>257</v>
      </c>
      <c r="GI9" s="20" t="s">
        <v>257</v>
      </c>
      <c r="GJ9" s="20" t="s">
        <v>257</v>
      </c>
      <c r="GK9" s="20" t="s">
        <v>257</v>
      </c>
      <c r="GL9" s="20" t="s">
        <v>257</v>
      </c>
      <c r="GM9" s="20" t="s">
        <v>257</v>
      </c>
      <c r="GN9" s="20" t="s">
        <v>257</v>
      </c>
      <c r="GO9" s="20" t="s">
        <v>257</v>
      </c>
      <c r="GP9" s="3"/>
      <c r="GQ9" s="3"/>
      <c r="GR9" s="3"/>
      <c r="GS9" s="3"/>
    </row>
    <row r="10" spans="1:201" x14ac:dyDescent="0.25">
      <c r="A10" s="20" t="s">
        <v>514</v>
      </c>
      <c r="B10" s="29">
        <v>5387</v>
      </c>
      <c r="C10" s="29">
        <v>0</v>
      </c>
      <c r="D10" s="29">
        <v>0</v>
      </c>
      <c r="E10" s="29">
        <v>10000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  <c r="BD10" s="29">
        <v>4</v>
      </c>
      <c r="BE10" s="29">
        <v>13</v>
      </c>
      <c r="BF10" s="29">
        <v>0</v>
      </c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13</v>
      </c>
      <c r="BN10" s="29">
        <v>0</v>
      </c>
      <c r="BO10" s="29">
        <v>1</v>
      </c>
      <c r="BP10" s="29">
        <v>0</v>
      </c>
      <c r="BQ10" s="29">
        <v>12</v>
      </c>
      <c r="BR10" s="29">
        <v>0</v>
      </c>
      <c r="BS10" s="29">
        <v>0</v>
      </c>
      <c r="BT10" s="29">
        <v>0</v>
      </c>
      <c r="BU10" s="29">
        <v>0</v>
      </c>
      <c r="BV10" s="29">
        <v>0</v>
      </c>
      <c r="BW10" s="29">
        <v>0</v>
      </c>
      <c r="BX10" s="29">
        <v>0</v>
      </c>
      <c r="BY10" s="29">
        <v>0</v>
      </c>
      <c r="BZ10" s="29">
        <v>0</v>
      </c>
      <c r="CA10" s="29">
        <v>0</v>
      </c>
      <c r="CB10" s="29">
        <v>0</v>
      </c>
      <c r="CC10" s="29">
        <v>0</v>
      </c>
      <c r="CD10" s="29">
        <v>0</v>
      </c>
      <c r="CE10" s="29">
        <v>0</v>
      </c>
      <c r="CF10" s="29">
        <v>0</v>
      </c>
      <c r="CG10" s="29">
        <v>0</v>
      </c>
      <c r="CH10" s="29">
        <v>0</v>
      </c>
      <c r="CI10" s="29">
        <v>0</v>
      </c>
      <c r="CJ10" s="29">
        <v>0</v>
      </c>
      <c r="CK10" s="29">
        <v>0</v>
      </c>
      <c r="CL10" s="29">
        <v>0</v>
      </c>
      <c r="CM10" s="29">
        <v>6667</v>
      </c>
      <c r="CN10" s="29">
        <v>0</v>
      </c>
      <c r="CO10" s="29">
        <v>0</v>
      </c>
      <c r="CP10" s="29">
        <v>0</v>
      </c>
      <c r="CQ10" s="29">
        <v>0</v>
      </c>
      <c r="CR10" s="29">
        <v>0</v>
      </c>
      <c r="CS10" s="29">
        <v>0</v>
      </c>
      <c r="CT10" s="29">
        <v>0</v>
      </c>
      <c r="CU10" s="29">
        <v>0</v>
      </c>
      <c r="CV10" s="29">
        <v>0</v>
      </c>
      <c r="CW10" s="29">
        <v>0</v>
      </c>
      <c r="CX10" s="29">
        <v>0</v>
      </c>
      <c r="CY10" s="29">
        <v>0</v>
      </c>
      <c r="CZ10" s="29">
        <v>0</v>
      </c>
      <c r="DA10" s="29">
        <v>0</v>
      </c>
      <c r="DB10" s="29">
        <v>0</v>
      </c>
      <c r="DC10" s="29">
        <v>0</v>
      </c>
      <c r="DD10" s="29">
        <v>0</v>
      </c>
      <c r="DE10" s="29">
        <v>0</v>
      </c>
      <c r="DF10" s="29">
        <v>0</v>
      </c>
      <c r="DG10" s="29">
        <v>0</v>
      </c>
      <c r="DH10" s="29">
        <v>0</v>
      </c>
      <c r="DI10" s="29">
        <v>0</v>
      </c>
      <c r="DJ10" s="29">
        <v>0</v>
      </c>
      <c r="DK10" s="29">
        <v>2</v>
      </c>
      <c r="DL10" s="29">
        <v>0</v>
      </c>
      <c r="DM10" s="29">
        <v>0</v>
      </c>
      <c r="DN10" s="29">
        <v>0</v>
      </c>
      <c r="DO10" s="29">
        <v>0</v>
      </c>
      <c r="DP10" s="29">
        <v>0</v>
      </c>
      <c r="DQ10" s="29">
        <v>0</v>
      </c>
      <c r="DR10" s="29">
        <v>0</v>
      </c>
      <c r="DS10" s="29">
        <v>0</v>
      </c>
      <c r="DT10" s="29">
        <v>0</v>
      </c>
      <c r="DU10" s="29">
        <v>0</v>
      </c>
      <c r="DV10" s="29">
        <v>0</v>
      </c>
      <c r="DW10" s="29">
        <v>0</v>
      </c>
      <c r="DX10" s="29">
        <v>0</v>
      </c>
      <c r="DY10" s="29">
        <v>0</v>
      </c>
      <c r="DZ10" s="29">
        <v>0</v>
      </c>
      <c r="EA10" s="29">
        <v>0</v>
      </c>
      <c r="EB10" s="29">
        <v>0</v>
      </c>
      <c r="EC10" s="29">
        <v>0</v>
      </c>
      <c r="ED10" s="29">
        <v>0</v>
      </c>
      <c r="EE10" s="29">
        <v>0</v>
      </c>
      <c r="EF10" s="29">
        <v>0</v>
      </c>
      <c r="EG10" s="29">
        <v>0</v>
      </c>
      <c r="EH10" s="29">
        <v>0</v>
      </c>
      <c r="EI10" s="29">
        <v>0</v>
      </c>
      <c r="EJ10" s="29">
        <v>0</v>
      </c>
      <c r="EK10" s="29">
        <v>0</v>
      </c>
      <c r="EL10" s="29">
        <v>0</v>
      </c>
      <c r="EM10" s="29">
        <v>0</v>
      </c>
      <c r="EN10" s="29">
        <v>0</v>
      </c>
      <c r="EO10" s="29">
        <v>0</v>
      </c>
      <c r="EP10" s="29">
        <v>0</v>
      </c>
      <c r="EQ10" s="29">
        <v>0</v>
      </c>
      <c r="ER10" s="29">
        <v>0</v>
      </c>
      <c r="ES10" s="29">
        <v>0</v>
      </c>
      <c r="ET10" s="29">
        <v>0</v>
      </c>
      <c r="EU10" s="29">
        <v>0</v>
      </c>
      <c r="EV10" s="29">
        <v>4</v>
      </c>
      <c r="EW10" s="29">
        <v>13</v>
      </c>
      <c r="EX10" s="29">
        <v>0</v>
      </c>
      <c r="EY10" s="29">
        <v>0</v>
      </c>
      <c r="EZ10" s="29">
        <v>0</v>
      </c>
      <c r="FA10" s="29">
        <v>0</v>
      </c>
      <c r="FB10" s="29">
        <v>0</v>
      </c>
      <c r="FC10" s="29">
        <v>0</v>
      </c>
      <c r="FD10" s="29">
        <v>0</v>
      </c>
      <c r="FE10" s="29">
        <v>13</v>
      </c>
      <c r="FF10" s="29">
        <v>0</v>
      </c>
      <c r="FG10" s="29">
        <v>3</v>
      </c>
      <c r="FH10" s="29">
        <v>0</v>
      </c>
      <c r="FI10" s="29">
        <v>12</v>
      </c>
      <c r="FJ10" s="29">
        <v>0</v>
      </c>
      <c r="FK10" s="29">
        <v>0</v>
      </c>
      <c r="FL10" s="29">
        <v>0</v>
      </c>
      <c r="FM10" s="29">
        <v>0</v>
      </c>
      <c r="FN10" s="29">
        <v>0</v>
      </c>
      <c r="FO10" s="29">
        <v>0</v>
      </c>
      <c r="FP10" s="29">
        <v>0</v>
      </c>
      <c r="FQ10" s="29">
        <v>0</v>
      </c>
      <c r="FR10" s="20" t="s">
        <v>257</v>
      </c>
      <c r="FS10" s="20" t="s">
        <v>257</v>
      </c>
      <c r="FT10" s="20" t="s">
        <v>515</v>
      </c>
      <c r="FU10" s="20" t="s">
        <v>516</v>
      </c>
      <c r="FV10" s="20" t="s">
        <v>257</v>
      </c>
      <c r="FW10" s="20" t="s">
        <v>257</v>
      </c>
      <c r="FX10" s="20" t="s">
        <v>257</v>
      </c>
      <c r="FY10" s="20" t="s">
        <v>257</v>
      </c>
      <c r="FZ10" s="20" t="s">
        <v>257</v>
      </c>
      <c r="GA10" s="20" t="s">
        <v>257</v>
      </c>
      <c r="GB10" s="20" t="s">
        <v>257</v>
      </c>
      <c r="GC10" s="20" t="s">
        <v>517</v>
      </c>
      <c r="GD10" s="20" t="s">
        <v>257</v>
      </c>
      <c r="GE10" s="20" t="s">
        <v>518</v>
      </c>
      <c r="GF10" s="20" t="s">
        <v>257</v>
      </c>
      <c r="GG10" s="20" t="s">
        <v>519</v>
      </c>
      <c r="GH10" s="20" t="s">
        <v>257</v>
      </c>
      <c r="GI10" s="20" t="s">
        <v>257</v>
      </c>
      <c r="GJ10" s="20" t="s">
        <v>257</v>
      </c>
      <c r="GK10" s="20" t="s">
        <v>257</v>
      </c>
      <c r="GL10" s="20" t="s">
        <v>257</v>
      </c>
      <c r="GM10" s="20" t="s">
        <v>257</v>
      </c>
      <c r="GN10" s="20" t="s">
        <v>257</v>
      </c>
      <c r="GO10" s="20" t="s">
        <v>257</v>
      </c>
      <c r="GP10" s="3"/>
      <c r="GQ10" s="3"/>
      <c r="GR10" s="3"/>
      <c r="GS10" s="3"/>
    </row>
    <row r="11" spans="1:201" x14ac:dyDescent="0.25">
      <c r="A11" s="20" t="s">
        <v>520</v>
      </c>
      <c r="B11" s="29">
        <v>5387</v>
      </c>
      <c r="C11" s="29">
        <v>0</v>
      </c>
      <c r="D11" s="29">
        <v>0</v>
      </c>
      <c r="E11" s="29">
        <v>10000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2</v>
      </c>
      <c r="BE11" s="29">
        <v>4</v>
      </c>
      <c r="BF11" s="29">
        <v>0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4</v>
      </c>
      <c r="BN11" s="29">
        <v>0</v>
      </c>
      <c r="BO11" s="29">
        <v>0</v>
      </c>
      <c r="BP11" s="29">
        <v>0</v>
      </c>
      <c r="BQ11" s="29">
        <v>3</v>
      </c>
      <c r="BR11" s="29">
        <v>0</v>
      </c>
      <c r="BS11" s="29">
        <v>0</v>
      </c>
      <c r="BT11" s="29">
        <v>0</v>
      </c>
      <c r="BU11" s="29">
        <v>0</v>
      </c>
      <c r="BV11" s="29">
        <v>0</v>
      </c>
      <c r="BW11" s="29">
        <v>0</v>
      </c>
      <c r="BX11" s="29">
        <v>0</v>
      </c>
      <c r="BY11" s="29">
        <v>0</v>
      </c>
      <c r="BZ11" s="29">
        <v>0</v>
      </c>
      <c r="CA11" s="29">
        <v>0</v>
      </c>
      <c r="CB11" s="29">
        <v>0</v>
      </c>
      <c r="CC11" s="29">
        <v>0</v>
      </c>
      <c r="CD11" s="29">
        <v>0</v>
      </c>
      <c r="CE11" s="29">
        <v>0</v>
      </c>
      <c r="CF11" s="29">
        <v>0</v>
      </c>
      <c r="CG11" s="29">
        <v>0</v>
      </c>
      <c r="CH11" s="29">
        <v>0</v>
      </c>
      <c r="CI11" s="29">
        <v>0</v>
      </c>
      <c r="CJ11" s="29">
        <v>0</v>
      </c>
      <c r="CK11" s="29">
        <v>0</v>
      </c>
      <c r="CL11" s="29">
        <v>0</v>
      </c>
      <c r="CM11" s="29">
        <v>10000</v>
      </c>
      <c r="CN11" s="29">
        <v>0</v>
      </c>
      <c r="CO11" s="29">
        <v>2500</v>
      </c>
      <c r="CP11" s="29">
        <v>0</v>
      </c>
      <c r="CQ11" s="29">
        <v>0</v>
      </c>
      <c r="CR11" s="29">
        <v>0</v>
      </c>
      <c r="CS11" s="29">
        <v>0</v>
      </c>
      <c r="CT11" s="29">
        <v>0</v>
      </c>
      <c r="CU11" s="29">
        <v>0</v>
      </c>
      <c r="CV11" s="29">
        <v>0</v>
      </c>
      <c r="CW11" s="29">
        <v>0</v>
      </c>
      <c r="CX11" s="29">
        <v>0</v>
      </c>
      <c r="CY11" s="29">
        <v>0</v>
      </c>
      <c r="CZ11" s="29">
        <v>0</v>
      </c>
      <c r="DA11" s="29">
        <v>0</v>
      </c>
      <c r="DB11" s="29">
        <v>0</v>
      </c>
      <c r="DC11" s="29">
        <v>0</v>
      </c>
      <c r="DD11" s="29">
        <v>0</v>
      </c>
      <c r="DE11" s="29">
        <v>0</v>
      </c>
      <c r="DF11" s="29">
        <v>0</v>
      </c>
      <c r="DG11" s="29">
        <v>0</v>
      </c>
      <c r="DH11" s="29">
        <v>0</v>
      </c>
      <c r="DI11" s="29">
        <v>0</v>
      </c>
      <c r="DJ11" s="29">
        <v>0</v>
      </c>
      <c r="DK11" s="29">
        <v>2</v>
      </c>
      <c r="DL11" s="29">
        <v>0</v>
      </c>
      <c r="DM11" s="29">
        <v>1</v>
      </c>
      <c r="DN11" s="29">
        <v>0</v>
      </c>
      <c r="DO11" s="29">
        <v>0</v>
      </c>
      <c r="DP11" s="29">
        <v>0</v>
      </c>
      <c r="DQ11" s="29">
        <v>0</v>
      </c>
      <c r="DR11" s="29">
        <v>0</v>
      </c>
      <c r="DS11" s="29">
        <v>0</v>
      </c>
      <c r="DT11" s="29">
        <v>0</v>
      </c>
      <c r="DU11" s="29">
        <v>0</v>
      </c>
      <c r="DV11" s="29">
        <v>0</v>
      </c>
      <c r="DW11" s="29">
        <v>0</v>
      </c>
      <c r="DX11" s="29">
        <v>0</v>
      </c>
      <c r="DY11" s="29">
        <v>0</v>
      </c>
      <c r="DZ11" s="29">
        <v>0</v>
      </c>
      <c r="EA11" s="29">
        <v>0</v>
      </c>
      <c r="EB11" s="29">
        <v>0</v>
      </c>
      <c r="EC11" s="29">
        <v>0</v>
      </c>
      <c r="ED11" s="29">
        <v>0</v>
      </c>
      <c r="EE11" s="29">
        <v>0</v>
      </c>
      <c r="EF11" s="29">
        <v>0</v>
      </c>
      <c r="EG11" s="29">
        <v>0</v>
      </c>
      <c r="EH11" s="29">
        <v>0</v>
      </c>
      <c r="EI11" s="29">
        <v>0</v>
      </c>
      <c r="EJ11" s="29">
        <v>0</v>
      </c>
      <c r="EK11" s="29">
        <v>0</v>
      </c>
      <c r="EL11" s="29">
        <v>0</v>
      </c>
      <c r="EM11" s="29">
        <v>0</v>
      </c>
      <c r="EN11" s="29">
        <v>0</v>
      </c>
      <c r="EO11" s="29">
        <v>0</v>
      </c>
      <c r="EP11" s="29">
        <v>0</v>
      </c>
      <c r="EQ11" s="29">
        <v>0</v>
      </c>
      <c r="ER11" s="29">
        <v>0</v>
      </c>
      <c r="ES11" s="29">
        <v>0</v>
      </c>
      <c r="ET11" s="29">
        <v>0</v>
      </c>
      <c r="EU11" s="29">
        <v>0</v>
      </c>
      <c r="EV11" s="29">
        <v>2</v>
      </c>
      <c r="EW11" s="29">
        <v>4</v>
      </c>
      <c r="EX11" s="29">
        <v>0</v>
      </c>
      <c r="EY11" s="29">
        <v>0</v>
      </c>
      <c r="EZ11" s="29">
        <v>0</v>
      </c>
      <c r="FA11" s="29">
        <v>0</v>
      </c>
      <c r="FB11" s="29">
        <v>0</v>
      </c>
      <c r="FC11" s="29">
        <v>0</v>
      </c>
      <c r="FD11" s="29">
        <v>0</v>
      </c>
      <c r="FE11" s="29">
        <v>4</v>
      </c>
      <c r="FF11" s="29">
        <v>0</v>
      </c>
      <c r="FG11" s="29">
        <v>2</v>
      </c>
      <c r="FH11" s="29">
        <v>0</v>
      </c>
      <c r="FI11" s="29">
        <v>4</v>
      </c>
      <c r="FJ11" s="29">
        <v>0</v>
      </c>
      <c r="FK11" s="29">
        <v>0</v>
      </c>
      <c r="FL11" s="29">
        <v>0</v>
      </c>
      <c r="FM11" s="29">
        <v>0</v>
      </c>
      <c r="FN11" s="29">
        <v>0</v>
      </c>
      <c r="FO11" s="29">
        <v>0</v>
      </c>
      <c r="FP11" s="29">
        <v>0</v>
      </c>
      <c r="FQ11" s="29">
        <v>0</v>
      </c>
      <c r="FR11" s="20" t="s">
        <v>257</v>
      </c>
      <c r="FS11" s="20" t="s">
        <v>257</v>
      </c>
      <c r="FT11" s="20" t="s">
        <v>521</v>
      </c>
      <c r="FU11" s="20" t="s">
        <v>522</v>
      </c>
      <c r="FV11" s="20" t="s">
        <v>257</v>
      </c>
      <c r="FW11" s="20" t="s">
        <v>257</v>
      </c>
      <c r="FX11" s="20" t="s">
        <v>257</v>
      </c>
      <c r="FY11" s="20" t="s">
        <v>257</v>
      </c>
      <c r="FZ11" s="20" t="s">
        <v>257</v>
      </c>
      <c r="GA11" s="20" t="s">
        <v>257</v>
      </c>
      <c r="GB11" s="20" t="s">
        <v>257</v>
      </c>
      <c r="GC11" s="20" t="s">
        <v>523</v>
      </c>
      <c r="GD11" s="20" t="s">
        <v>257</v>
      </c>
      <c r="GE11" s="20" t="s">
        <v>524</v>
      </c>
      <c r="GF11" s="20" t="s">
        <v>257</v>
      </c>
      <c r="GG11" s="20" t="s">
        <v>525</v>
      </c>
      <c r="GH11" s="20" t="s">
        <v>257</v>
      </c>
      <c r="GI11" s="20" t="s">
        <v>257</v>
      </c>
      <c r="GJ11" s="20" t="s">
        <v>257</v>
      </c>
      <c r="GK11" s="20" t="s">
        <v>257</v>
      </c>
      <c r="GL11" s="20" t="s">
        <v>257</v>
      </c>
      <c r="GM11" s="20" t="s">
        <v>257</v>
      </c>
      <c r="GN11" s="20" t="s">
        <v>257</v>
      </c>
      <c r="GO11" s="20" t="s">
        <v>257</v>
      </c>
      <c r="GP11" s="3"/>
      <c r="GQ11" s="3"/>
      <c r="GR11" s="3"/>
      <c r="GS11" s="3"/>
    </row>
    <row r="12" spans="1:201" x14ac:dyDescent="0.25">
      <c r="A12" s="20" t="s">
        <v>526</v>
      </c>
      <c r="B12" s="29">
        <v>5387</v>
      </c>
      <c r="C12" s="29">
        <v>0</v>
      </c>
      <c r="D12" s="29">
        <v>0</v>
      </c>
      <c r="E12" s="29">
        <v>10000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  <c r="BD12" s="29">
        <v>0</v>
      </c>
      <c r="BE12" s="29">
        <v>6</v>
      </c>
      <c r="BF12" s="29">
        <v>0</v>
      </c>
      <c r="BG12" s="29">
        <v>0</v>
      </c>
      <c r="BH12" s="29">
        <v>0</v>
      </c>
      <c r="BI12" s="29">
        <v>0</v>
      </c>
      <c r="BJ12" s="29">
        <v>0</v>
      </c>
      <c r="BK12" s="29">
        <v>0</v>
      </c>
      <c r="BL12" s="29">
        <v>0</v>
      </c>
      <c r="BM12" s="29">
        <v>5</v>
      </c>
      <c r="BN12" s="29">
        <v>0</v>
      </c>
      <c r="BO12" s="29">
        <v>0</v>
      </c>
      <c r="BP12" s="29">
        <v>0</v>
      </c>
      <c r="BQ12" s="29">
        <v>5</v>
      </c>
      <c r="BR12" s="29">
        <v>0</v>
      </c>
      <c r="BS12" s="29">
        <v>0</v>
      </c>
      <c r="BT12" s="29">
        <v>0</v>
      </c>
      <c r="BU12" s="29">
        <v>0</v>
      </c>
      <c r="BV12" s="29">
        <v>0</v>
      </c>
      <c r="BW12" s="29">
        <v>0</v>
      </c>
      <c r="BX12" s="29">
        <v>0</v>
      </c>
      <c r="BY12" s="29">
        <v>0</v>
      </c>
      <c r="BZ12" s="29">
        <v>0</v>
      </c>
      <c r="CA12" s="29">
        <v>0</v>
      </c>
      <c r="CB12" s="29">
        <v>0</v>
      </c>
      <c r="CC12" s="29">
        <v>0</v>
      </c>
      <c r="CD12" s="29">
        <v>0</v>
      </c>
      <c r="CE12" s="29">
        <v>0</v>
      </c>
      <c r="CF12" s="29">
        <v>0</v>
      </c>
      <c r="CG12" s="29">
        <v>0</v>
      </c>
      <c r="CH12" s="29">
        <v>0</v>
      </c>
      <c r="CI12" s="29">
        <v>0</v>
      </c>
      <c r="CJ12" s="29">
        <v>0</v>
      </c>
      <c r="CK12" s="29">
        <v>1667</v>
      </c>
      <c r="CL12" s="29">
        <v>0</v>
      </c>
      <c r="CM12" s="29">
        <v>0</v>
      </c>
      <c r="CN12" s="29">
        <v>0</v>
      </c>
      <c r="CO12" s="29">
        <v>0</v>
      </c>
      <c r="CP12" s="29">
        <v>0</v>
      </c>
      <c r="CQ12" s="29">
        <v>0</v>
      </c>
      <c r="CR12" s="29">
        <v>0</v>
      </c>
      <c r="CS12" s="29">
        <v>0</v>
      </c>
      <c r="CT12" s="29">
        <v>0</v>
      </c>
      <c r="CU12" s="29">
        <v>0</v>
      </c>
      <c r="CV12" s="29">
        <v>0</v>
      </c>
      <c r="CW12" s="29">
        <v>0</v>
      </c>
      <c r="CX12" s="29">
        <v>0</v>
      </c>
      <c r="CY12" s="29">
        <v>0</v>
      </c>
      <c r="CZ12" s="29">
        <v>0</v>
      </c>
      <c r="DA12" s="29">
        <v>0</v>
      </c>
      <c r="DB12" s="29">
        <v>0</v>
      </c>
      <c r="DC12" s="29">
        <v>0</v>
      </c>
      <c r="DD12" s="29">
        <v>0</v>
      </c>
      <c r="DE12" s="29">
        <v>0</v>
      </c>
      <c r="DF12" s="29">
        <v>0</v>
      </c>
      <c r="DG12" s="29">
        <v>0</v>
      </c>
      <c r="DH12" s="29">
        <v>0</v>
      </c>
      <c r="DI12" s="29">
        <v>1</v>
      </c>
      <c r="DJ12" s="29">
        <v>0</v>
      </c>
      <c r="DK12" s="29">
        <v>0</v>
      </c>
      <c r="DL12" s="29">
        <v>0</v>
      </c>
      <c r="DM12" s="29">
        <v>0</v>
      </c>
      <c r="DN12" s="29">
        <v>0</v>
      </c>
      <c r="DO12" s="29">
        <v>0</v>
      </c>
      <c r="DP12" s="29">
        <v>0</v>
      </c>
      <c r="DQ12" s="29">
        <v>0</v>
      </c>
      <c r="DR12" s="29">
        <v>0</v>
      </c>
      <c r="DS12" s="29">
        <v>0</v>
      </c>
      <c r="DT12" s="29">
        <v>0</v>
      </c>
      <c r="DU12" s="29">
        <v>0</v>
      </c>
      <c r="DV12" s="29">
        <v>0</v>
      </c>
      <c r="DW12" s="29">
        <v>0</v>
      </c>
      <c r="DX12" s="29">
        <v>0</v>
      </c>
      <c r="DY12" s="29">
        <v>0</v>
      </c>
      <c r="DZ12" s="29">
        <v>0</v>
      </c>
      <c r="EA12" s="29">
        <v>0</v>
      </c>
      <c r="EB12" s="29">
        <v>0</v>
      </c>
      <c r="EC12" s="29">
        <v>0</v>
      </c>
      <c r="ED12" s="29">
        <v>0</v>
      </c>
      <c r="EE12" s="29">
        <v>0</v>
      </c>
      <c r="EF12" s="29">
        <v>0</v>
      </c>
      <c r="EG12" s="29">
        <v>0</v>
      </c>
      <c r="EH12" s="29">
        <v>0</v>
      </c>
      <c r="EI12" s="29">
        <v>0</v>
      </c>
      <c r="EJ12" s="29">
        <v>0</v>
      </c>
      <c r="EK12" s="29">
        <v>0</v>
      </c>
      <c r="EL12" s="29">
        <v>0</v>
      </c>
      <c r="EM12" s="29">
        <v>0</v>
      </c>
      <c r="EN12" s="29">
        <v>0</v>
      </c>
      <c r="EO12" s="29">
        <v>0</v>
      </c>
      <c r="EP12" s="29">
        <v>0</v>
      </c>
      <c r="EQ12" s="29">
        <v>0</v>
      </c>
      <c r="ER12" s="29">
        <v>0</v>
      </c>
      <c r="ES12" s="29">
        <v>0</v>
      </c>
      <c r="ET12" s="29">
        <v>0</v>
      </c>
      <c r="EU12" s="29">
        <v>0</v>
      </c>
      <c r="EV12" s="29">
        <v>0</v>
      </c>
      <c r="EW12" s="29">
        <v>6</v>
      </c>
      <c r="EX12" s="29">
        <v>0</v>
      </c>
      <c r="EY12" s="29">
        <v>0</v>
      </c>
      <c r="EZ12" s="29">
        <v>0</v>
      </c>
      <c r="FA12" s="29">
        <v>0</v>
      </c>
      <c r="FB12" s="29">
        <v>0</v>
      </c>
      <c r="FC12" s="29">
        <v>0</v>
      </c>
      <c r="FD12" s="29">
        <v>0</v>
      </c>
      <c r="FE12" s="29">
        <v>6</v>
      </c>
      <c r="FF12" s="29">
        <v>0</v>
      </c>
      <c r="FG12" s="29">
        <v>0</v>
      </c>
      <c r="FH12" s="29">
        <v>0</v>
      </c>
      <c r="FI12" s="29">
        <v>5</v>
      </c>
      <c r="FJ12" s="29">
        <v>0</v>
      </c>
      <c r="FK12" s="29">
        <v>0</v>
      </c>
      <c r="FL12" s="29">
        <v>0</v>
      </c>
      <c r="FM12" s="29">
        <v>0</v>
      </c>
      <c r="FN12" s="29">
        <v>0</v>
      </c>
      <c r="FO12" s="29">
        <v>0</v>
      </c>
      <c r="FP12" s="29">
        <v>0</v>
      </c>
      <c r="FQ12" s="29">
        <v>0</v>
      </c>
      <c r="FR12" s="20" t="s">
        <v>257</v>
      </c>
      <c r="FS12" s="20" t="s">
        <v>257</v>
      </c>
      <c r="FT12" s="20" t="s">
        <v>257</v>
      </c>
      <c r="FU12" s="20" t="s">
        <v>527</v>
      </c>
      <c r="FV12" s="20" t="s">
        <v>257</v>
      </c>
      <c r="FW12" s="20" t="s">
        <v>257</v>
      </c>
      <c r="FX12" s="20" t="s">
        <v>257</v>
      </c>
      <c r="FY12" s="20" t="s">
        <v>257</v>
      </c>
      <c r="FZ12" s="20" t="s">
        <v>257</v>
      </c>
      <c r="GA12" s="20" t="s">
        <v>257</v>
      </c>
      <c r="GB12" s="20" t="s">
        <v>257</v>
      </c>
      <c r="GC12" s="20" t="s">
        <v>528</v>
      </c>
      <c r="GD12" s="20" t="s">
        <v>257</v>
      </c>
      <c r="GE12" s="20" t="s">
        <v>257</v>
      </c>
      <c r="GF12" s="20" t="s">
        <v>257</v>
      </c>
      <c r="GG12" s="20" t="s">
        <v>529</v>
      </c>
      <c r="GH12" s="20" t="s">
        <v>257</v>
      </c>
      <c r="GI12" s="20" t="s">
        <v>257</v>
      </c>
      <c r="GJ12" s="20" t="s">
        <v>257</v>
      </c>
      <c r="GK12" s="20" t="s">
        <v>257</v>
      </c>
      <c r="GL12" s="20" t="s">
        <v>257</v>
      </c>
      <c r="GM12" s="20" t="s">
        <v>257</v>
      </c>
      <c r="GN12" s="20" t="s">
        <v>257</v>
      </c>
      <c r="GO12" s="20" t="s">
        <v>257</v>
      </c>
      <c r="GP12" s="3"/>
      <c r="GQ12" s="3"/>
      <c r="GR12" s="3"/>
      <c r="GS12" s="3"/>
    </row>
    <row r="13" spans="1:201" x14ac:dyDescent="0.25">
      <c r="A13" s="20" t="s">
        <v>530</v>
      </c>
      <c r="B13" s="29">
        <v>5387</v>
      </c>
      <c r="C13" s="29">
        <v>0</v>
      </c>
      <c r="D13" s="29">
        <v>0</v>
      </c>
      <c r="E13" s="29">
        <v>10000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3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3</v>
      </c>
      <c r="BN13" s="29">
        <v>0</v>
      </c>
      <c r="BO13" s="29">
        <v>0</v>
      </c>
      <c r="BP13" s="29">
        <v>0</v>
      </c>
      <c r="BQ13" s="29">
        <v>2</v>
      </c>
      <c r="BR13" s="29">
        <v>0</v>
      </c>
      <c r="BS13" s="29">
        <v>0</v>
      </c>
      <c r="BT13" s="29">
        <v>0</v>
      </c>
      <c r="BU13" s="29">
        <v>0</v>
      </c>
      <c r="BV13" s="29">
        <v>0</v>
      </c>
      <c r="BW13" s="29">
        <v>0</v>
      </c>
      <c r="BX13" s="29">
        <v>0</v>
      </c>
      <c r="BY13" s="29">
        <v>0</v>
      </c>
      <c r="BZ13" s="29">
        <v>0</v>
      </c>
      <c r="CA13" s="29">
        <v>0</v>
      </c>
      <c r="CB13" s="29">
        <v>10000</v>
      </c>
      <c r="CC13" s="29">
        <v>0</v>
      </c>
      <c r="CD13" s="29">
        <v>0</v>
      </c>
      <c r="CE13" s="29">
        <v>0</v>
      </c>
      <c r="CF13" s="29">
        <v>0</v>
      </c>
      <c r="CG13" s="29">
        <v>0</v>
      </c>
      <c r="CH13" s="29">
        <v>0</v>
      </c>
      <c r="CI13" s="29">
        <v>0</v>
      </c>
      <c r="CJ13" s="29">
        <v>0</v>
      </c>
      <c r="CK13" s="29">
        <v>0</v>
      </c>
      <c r="CL13" s="29">
        <v>0</v>
      </c>
      <c r="CM13" s="29">
        <v>0</v>
      </c>
      <c r="CN13" s="29">
        <v>0</v>
      </c>
      <c r="CO13" s="29">
        <v>3333</v>
      </c>
      <c r="CP13" s="29">
        <v>0</v>
      </c>
      <c r="CQ13" s="29">
        <v>0</v>
      </c>
      <c r="CR13" s="29">
        <v>0</v>
      </c>
      <c r="CS13" s="29">
        <v>0</v>
      </c>
      <c r="CT13" s="29">
        <v>0</v>
      </c>
      <c r="CU13" s="29">
        <v>0</v>
      </c>
      <c r="CV13" s="29">
        <v>0</v>
      </c>
      <c r="CW13" s="29">
        <v>0</v>
      </c>
      <c r="CX13" s="29">
        <v>0</v>
      </c>
      <c r="CY13" s="29">
        <v>0</v>
      </c>
      <c r="CZ13" s="29">
        <v>67</v>
      </c>
      <c r="DA13" s="29">
        <v>0</v>
      </c>
      <c r="DB13" s="29">
        <v>0</v>
      </c>
      <c r="DC13" s="29">
        <v>0</v>
      </c>
      <c r="DD13" s="29">
        <v>0</v>
      </c>
      <c r="DE13" s="29">
        <v>0</v>
      </c>
      <c r="DF13" s="29">
        <v>0</v>
      </c>
      <c r="DG13" s="29">
        <v>0</v>
      </c>
      <c r="DH13" s="29">
        <v>0</v>
      </c>
      <c r="DI13" s="29">
        <v>0</v>
      </c>
      <c r="DJ13" s="29">
        <v>0</v>
      </c>
      <c r="DK13" s="29">
        <v>0</v>
      </c>
      <c r="DL13" s="29">
        <v>0</v>
      </c>
      <c r="DM13" s="29">
        <v>1</v>
      </c>
      <c r="DN13" s="29">
        <v>0</v>
      </c>
      <c r="DO13" s="29">
        <v>0</v>
      </c>
      <c r="DP13" s="29">
        <v>0</v>
      </c>
      <c r="DQ13" s="29">
        <v>0</v>
      </c>
      <c r="DR13" s="29">
        <v>0</v>
      </c>
      <c r="DS13" s="29">
        <v>0</v>
      </c>
      <c r="DT13" s="29">
        <v>0</v>
      </c>
      <c r="DU13" s="29">
        <v>0</v>
      </c>
      <c r="DV13" s="29">
        <v>0</v>
      </c>
      <c r="DW13" s="29">
        <v>0</v>
      </c>
      <c r="DX13" s="29">
        <v>0</v>
      </c>
      <c r="DY13" s="29">
        <v>0</v>
      </c>
      <c r="DZ13" s="29">
        <v>0</v>
      </c>
      <c r="EA13" s="29">
        <v>0</v>
      </c>
      <c r="EB13" s="29">
        <v>0</v>
      </c>
      <c r="EC13" s="29">
        <v>0</v>
      </c>
      <c r="ED13" s="29">
        <v>0</v>
      </c>
      <c r="EE13" s="29">
        <v>0</v>
      </c>
      <c r="EF13" s="29">
        <v>0</v>
      </c>
      <c r="EG13" s="29">
        <v>0</v>
      </c>
      <c r="EH13" s="29">
        <v>0</v>
      </c>
      <c r="EI13" s="29">
        <v>0</v>
      </c>
      <c r="EJ13" s="29">
        <v>0</v>
      </c>
      <c r="EK13" s="29">
        <v>0</v>
      </c>
      <c r="EL13" s="29">
        <v>0</v>
      </c>
      <c r="EM13" s="29">
        <v>0</v>
      </c>
      <c r="EN13" s="29">
        <v>0</v>
      </c>
      <c r="EO13" s="29">
        <v>0</v>
      </c>
      <c r="EP13" s="29">
        <v>0</v>
      </c>
      <c r="EQ13" s="29">
        <v>0</v>
      </c>
      <c r="ER13" s="29">
        <v>0</v>
      </c>
      <c r="ES13" s="29">
        <v>0</v>
      </c>
      <c r="ET13" s="29">
        <v>0</v>
      </c>
      <c r="EU13" s="29">
        <v>0</v>
      </c>
      <c r="EV13" s="29">
        <v>67</v>
      </c>
      <c r="EW13" s="29">
        <v>3</v>
      </c>
      <c r="EX13" s="29">
        <v>0</v>
      </c>
      <c r="EY13" s="29">
        <v>0</v>
      </c>
      <c r="EZ13" s="29">
        <v>0</v>
      </c>
      <c r="FA13" s="29">
        <v>0</v>
      </c>
      <c r="FB13" s="29">
        <v>0</v>
      </c>
      <c r="FC13" s="29">
        <v>0</v>
      </c>
      <c r="FD13" s="29">
        <v>0</v>
      </c>
      <c r="FE13" s="29">
        <v>3</v>
      </c>
      <c r="FF13" s="29">
        <v>0</v>
      </c>
      <c r="FG13" s="29">
        <v>0</v>
      </c>
      <c r="FH13" s="29">
        <v>0</v>
      </c>
      <c r="FI13" s="29">
        <v>3</v>
      </c>
      <c r="FJ13" s="29">
        <v>0</v>
      </c>
      <c r="FK13" s="29">
        <v>0</v>
      </c>
      <c r="FL13" s="29">
        <v>0</v>
      </c>
      <c r="FM13" s="29">
        <v>0</v>
      </c>
      <c r="FN13" s="29">
        <v>0</v>
      </c>
      <c r="FO13" s="29">
        <v>0</v>
      </c>
      <c r="FP13" s="29">
        <v>0</v>
      </c>
      <c r="FQ13" s="29">
        <v>0</v>
      </c>
      <c r="FR13" s="20" t="s">
        <v>257</v>
      </c>
      <c r="FS13" s="20" t="s">
        <v>257</v>
      </c>
      <c r="FT13" s="20" t="s">
        <v>531</v>
      </c>
      <c r="FU13" s="20" t="s">
        <v>346</v>
      </c>
      <c r="FV13" s="20" t="s">
        <v>257</v>
      </c>
      <c r="FW13" s="20" t="s">
        <v>257</v>
      </c>
      <c r="FX13" s="20" t="s">
        <v>257</v>
      </c>
      <c r="FY13" s="20" t="s">
        <v>257</v>
      </c>
      <c r="FZ13" s="20" t="s">
        <v>257</v>
      </c>
      <c r="GA13" s="20" t="s">
        <v>257</v>
      </c>
      <c r="GB13" s="20" t="s">
        <v>257</v>
      </c>
      <c r="GC13" s="20" t="s">
        <v>532</v>
      </c>
      <c r="GD13" s="20" t="s">
        <v>257</v>
      </c>
      <c r="GE13" s="20" t="s">
        <v>257</v>
      </c>
      <c r="GF13" s="20" t="s">
        <v>257</v>
      </c>
      <c r="GG13" s="20" t="s">
        <v>533</v>
      </c>
      <c r="GH13" s="20" t="s">
        <v>257</v>
      </c>
      <c r="GI13" s="20" t="s">
        <v>257</v>
      </c>
      <c r="GJ13" s="20" t="s">
        <v>257</v>
      </c>
      <c r="GK13" s="20" t="s">
        <v>257</v>
      </c>
      <c r="GL13" s="20" t="s">
        <v>257</v>
      </c>
      <c r="GM13" s="20" t="s">
        <v>257</v>
      </c>
      <c r="GN13" s="20" t="s">
        <v>257</v>
      </c>
      <c r="GO13" s="20" t="s">
        <v>257</v>
      </c>
      <c r="GP13" s="3"/>
      <c r="GQ13" s="3"/>
      <c r="GR13" s="3"/>
      <c r="GS13" s="3"/>
    </row>
    <row r="14" spans="1:201" x14ac:dyDescent="0.25">
      <c r="A14" s="20" t="s">
        <v>534</v>
      </c>
      <c r="B14" s="29">
        <v>5387</v>
      </c>
      <c r="C14" s="29">
        <v>0</v>
      </c>
      <c r="D14" s="29">
        <v>0</v>
      </c>
      <c r="E14" s="29">
        <v>10000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2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2</v>
      </c>
      <c r="BN14" s="29">
        <v>0</v>
      </c>
      <c r="BO14" s="29">
        <v>0</v>
      </c>
      <c r="BP14" s="29">
        <v>0</v>
      </c>
      <c r="BQ14" s="29">
        <v>1</v>
      </c>
      <c r="BR14" s="29">
        <v>0</v>
      </c>
      <c r="BS14" s="29">
        <v>0</v>
      </c>
      <c r="BT14" s="29">
        <v>0</v>
      </c>
      <c r="BU14" s="29">
        <v>0</v>
      </c>
      <c r="BV14" s="29">
        <v>0</v>
      </c>
      <c r="BW14" s="29">
        <v>0</v>
      </c>
      <c r="BX14" s="29">
        <v>0</v>
      </c>
      <c r="BY14" s="29">
        <v>0</v>
      </c>
      <c r="BZ14" s="29">
        <v>0</v>
      </c>
      <c r="CA14" s="29">
        <v>0</v>
      </c>
      <c r="CB14" s="29">
        <v>0</v>
      </c>
      <c r="CC14" s="29">
        <v>0</v>
      </c>
      <c r="CD14" s="29">
        <v>0</v>
      </c>
      <c r="CE14" s="29">
        <v>0</v>
      </c>
      <c r="CF14" s="29">
        <v>0</v>
      </c>
      <c r="CG14" s="29">
        <v>0</v>
      </c>
      <c r="CH14" s="29">
        <v>0</v>
      </c>
      <c r="CI14" s="29">
        <v>0</v>
      </c>
      <c r="CJ14" s="29">
        <v>0</v>
      </c>
      <c r="CK14" s="29">
        <v>0</v>
      </c>
      <c r="CL14" s="29">
        <v>0</v>
      </c>
      <c r="CM14" s="29">
        <v>0</v>
      </c>
      <c r="CN14" s="29">
        <v>0</v>
      </c>
      <c r="CO14" s="29">
        <v>5000</v>
      </c>
      <c r="CP14" s="29">
        <v>0</v>
      </c>
      <c r="CQ14" s="29">
        <v>0</v>
      </c>
      <c r="CR14" s="29">
        <v>0</v>
      </c>
      <c r="CS14" s="29">
        <v>0</v>
      </c>
      <c r="CT14" s="29">
        <v>0</v>
      </c>
      <c r="CU14" s="29">
        <v>0</v>
      </c>
      <c r="CV14" s="29">
        <v>0</v>
      </c>
      <c r="CW14" s="29">
        <v>0</v>
      </c>
      <c r="CX14" s="29">
        <v>0</v>
      </c>
      <c r="CY14" s="29">
        <v>0</v>
      </c>
      <c r="CZ14" s="29">
        <v>0</v>
      </c>
      <c r="DA14" s="29">
        <v>0</v>
      </c>
      <c r="DB14" s="29">
        <v>0</v>
      </c>
      <c r="DC14" s="29">
        <v>0</v>
      </c>
      <c r="DD14" s="29">
        <v>0</v>
      </c>
      <c r="DE14" s="29">
        <v>0</v>
      </c>
      <c r="DF14" s="29">
        <v>0</v>
      </c>
      <c r="DG14" s="29">
        <v>0</v>
      </c>
      <c r="DH14" s="29">
        <v>0</v>
      </c>
      <c r="DI14" s="29">
        <v>0</v>
      </c>
      <c r="DJ14" s="29">
        <v>0</v>
      </c>
      <c r="DK14" s="29">
        <v>0</v>
      </c>
      <c r="DL14" s="29">
        <v>0</v>
      </c>
      <c r="DM14" s="29">
        <v>1</v>
      </c>
      <c r="DN14" s="29">
        <v>0</v>
      </c>
      <c r="DO14" s="29">
        <v>0</v>
      </c>
      <c r="DP14" s="29">
        <v>0</v>
      </c>
      <c r="DQ14" s="29">
        <v>0</v>
      </c>
      <c r="DR14" s="29">
        <v>0</v>
      </c>
      <c r="DS14" s="29">
        <v>0</v>
      </c>
      <c r="DT14" s="29">
        <v>0</v>
      </c>
      <c r="DU14" s="29">
        <v>0</v>
      </c>
      <c r="DV14" s="29">
        <v>0</v>
      </c>
      <c r="DW14" s="29">
        <v>0</v>
      </c>
      <c r="DX14" s="29">
        <v>0</v>
      </c>
      <c r="DY14" s="29">
        <v>0</v>
      </c>
      <c r="DZ14" s="29">
        <v>0</v>
      </c>
      <c r="EA14" s="29">
        <v>0</v>
      </c>
      <c r="EB14" s="29">
        <v>0</v>
      </c>
      <c r="EC14" s="29">
        <v>0</v>
      </c>
      <c r="ED14" s="29">
        <v>0</v>
      </c>
      <c r="EE14" s="29">
        <v>0</v>
      </c>
      <c r="EF14" s="29">
        <v>0</v>
      </c>
      <c r="EG14" s="29">
        <v>0</v>
      </c>
      <c r="EH14" s="29">
        <v>0</v>
      </c>
      <c r="EI14" s="29">
        <v>0</v>
      </c>
      <c r="EJ14" s="29">
        <v>0</v>
      </c>
      <c r="EK14" s="29">
        <v>0</v>
      </c>
      <c r="EL14" s="29">
        <v>0</v>
      </c>
      <c r="EM14" s="29">
        <v>0</v>
      </c>
      <c r="EN14" s="29">
        <v>0</v>
      </c>
      <c r="EO14" s="29">
        <v>0</v>
      </c>
      <c r="EP14" s="29">
        <v>0</v>
      </c>
      <c r="EQ14" s="29">
        <v>0</v>
      </c>
      <c r="ER14" s="29">
        <v>0</v>
      </c>
      <c r="ES14" s="29">
        <v>0</v>
      </c>
      <c r="ET14" s="29">
        <v>0</v>
      </c>
      <c r="EU14" s="29">
        <v>0</v>
      </c>
      <c r="EV14" s="29">
        <v>0</v>
      </c>
      <c r="EW14" s="29">
        <v>2</v>
      </c>
      <c r="EX14" s="29">
        <v>0</v>
      </c>
      <c r="EY14" s="29">
        <v>0</v>
      </c>
      <c r="EZ14" s="29">
        <v>0</v>
      </c>
      <c r="FA14" s="29">
        <v>0</v>
      </c>
      <c r="FB14" s="29">
        <v>0</v>
      </c>
      <c r="FC14" s="29">
        <v>0</v>
      </c>
      <c r="FD14" s="29">
        <v>0</v>
      </c>
      <c r="FE14" s="29">
        <v>2</v>
      </c>
      <c r="FF14" s="29">
        <v>0</v>
      </c>
      <c r="FG14" s="29">
        <v>0</v>
      </c>
      <c r="FH14" s="29">
        <v>0</v>
      </c>
      <c r="FI14" s="29">
        <v>2</v>
      </c>
      <c r="FJ14" s="29">
        <v>0</v>
      </c>
      <c r="FK14" s="29">
        <v>0</v>
      </c>
      <c r="FL14" s="29">
        <v>0</v>
      </c>
      <c r="FM14" s="29">
        <v>0</v>
      </c>
      <c r="FN14" s="29">
        <v>0</v>
      </c>
      <c r="FO14" s="29">
        <v>0</v>
      </c>
      <c r="FP14" s="29">
        <v>0</v>
      </c>
      <c r="FQ14" s="29">
        <v>0</v>
      </c>
      <c r="FR14" s="20" t="s">
        <v>257</v>
      </c>
      <c r="FS14" s="20" t="s">
        <v>257</v>
      </c>
      <c r="FT14" s="20" t="s">
        <v>257</v>
      </c>
      <c r="FU14" s="20" t="s">
        <v>535</v>
      </c>
      <c r="FV14" s="20" t="s">
        <v>257</v>
      </c>
      <c r="FW14" s="20" t="s">
        <v>257</v>
      </c>
      <c r="FX14" s="20" t="s">
        <v>257</v>
      </c>
      <c r="FY14" s="20" t="s">
        <v>257</v>
      </c>
      <c r="FZ14" s="20" t="s">
        <v>257</v>
      </c>
      <c r="GA14" s="20" t="s">
        <v>257</v>
      </c>
      <c r="GB14" s="20" t="s">
        <v>257</v>
      </c>
      <c r="GC14" s="20" t="s">
        <v>536</v>
      </c>
      <c r="GD14" s="20" t="s">
        <v>257</v>
      </c>
      <c r="GE14" s="20" t="s">
        <v>257</v>
      </c>
      <c r="GF14" s="20" t="s">
        <v>257</v>
      </c>
      <c r="GG14" s="20" t="s">
        <v>537</v>
      </c>
      <c r="GH14" s="20" t="s">
        <v>257</v>
      </c>
      <c r="GI14" s="20" t="s">
        <v>257</v>
      </c>
      <c r="GJ14" s="20" t="s">
        <v>257</v>
      </c>
      <c r="GK14" s="20" t="s">
        <v>257</v>
      </c>
      <c r="GL14" s="20" t="s">
        <v>257</v>
      </c>
      <c r="GM14" s="20" t="s">
        <v>257</v>
      </c>
      <c r="GN14" s="20" t="s">
        <v>257</v>
      </c>
      <c r="GO14" s="20" t="s">
        <v>257</v>
      </c>
      <c r="GP14" s="3"/>
      <c r="GQ14" s="3"/>
      <c r="GR14" s="3"/>
      <c r="GS14" s="3"/>
    </row>
    <row r="15" spans="1:201" x14ac:dyDescent="0.25">
      <c r="A15" s="20" t="s">
        <v>538</v>
      </c>
      <c r="B15" s="29">
        <v>5387</v>
      </c>
      <c r="C15" s="29">
        <v>0</v>
      </c>
      <c r="D15" s="29">
        <v>0</v>
      </c>
      <c r="E15" s="29">
        <v>10000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2</v>
      </c>
      <c r="BF15" s="29">
        <v>0</v>
      </c>
      <c r="BG15" s="29">
        <v>0</v>
      </c>
      <c r="BH15" s="29">
        <v>0</v>
      </c>
      <c r="BI15" s="29">
        <v>0</v>
      </c>
      <c r="BJ15" s="29">
        <v>0</v>
      </c>
      <c r="BK15" s="29">
        <v>0</v>
      </c>
      <c r="BL15" s="29">
        <v>0</v>
      </c>
      <c r="BM15" s="29">
        <v>2</v>
      </c>
      <c r="BN15" s="29">
        <v>0</v>
      </c>
      <c r="BO15" s="29">
        <v>0</v>
      </c>
      <c r="BP15" s="29">
        <v>0</v>
      </c>
      <c r="BQ15" s="29">
        <v>1</v>
      </c>
      <c r="BR15" s="29">
        <v>0</v>
      </c>
      <c r="BS15" s="29">
        <v>0</v>
      </c>
      <c r="BT15" s="29">
        <v>0</v>
      </c>
      <c r="BU15" s="29">
        <v>0</v>
      </c>
      <c r="BV15" s="29">
        <v>0</v>
      </c>
      <c r="BW15" s="29">
        <v>0</v>
      </c>
      <c r="BX15" s="29">
        <v>0</v>
      </c>
      <c r="BY15" s="29">
        <v>0</v>
      </c>
      <c r="BZ15" s="29">
        <v>0</v>
      </c>
      <c r="CA15" s="29">
        <v>0</v>
      </c>
      <c r="CB15" s="29">
        <v>0</v>
      </c>
      <c r="CC15" s="29">
        <v>0</v>
      </c>
      <c r="CD15" s="29">
        <v>0</v>
      </c>
      <c r="CE15" s="29">
        <v>0</v>
      </c>
      <c r="CF15" s="29">
        <v>0</v>
      </c>
      <c r="CG15" s="29">
        <v>0</v>
      </c>
      <c r="CH15" s="29">
        <v>0</v>
      </c>
      <c r="CI15" s="29">
        <v>0</v>
      </c>
      <c r="CJ15" s="29">
        <v>0</v>
      </c>
      <c r="CK15" s="29">
        <v>0</v>
      </c>
      <c r="CL15" s="29">
        <v>0</v>
      </c>
      <c r="CM15" s="29">
        <v>0</v>
      </c>
      <c r="CN15" s="29">
        <v>0</v>
      </c>
      <c r="CO15" s="29">
        <v>5000</v>
      </c>
      <c r="CP15" s="29">
        <v>0</v>
      </c>
      <c r="CQ15" s="29">
        <v>0</v>
      </c>
      <c r="CR15" s="29">
        <v>0</v>
      </c>
      <c r="CS15" s="29">
        <v>0</v>
      </c>
      <c r="CT15" s="29">
        <v>0</v>
      </c>
      <c r="CU15" s="29">
        <v>0</v>
      </c>
      <c r="CV15" s="29">
        <v>0</v>
      </c>
      <c r="CW15" s="29">
        <v>0</v>
      </c>
      <c r="CX15" s="29">
        <v>0</v>
      </c>
      <c r="CY15" s="29">
        <v>0</v>
      </c>
      <c r="CZ15" s="29">
        <v>0</v>
      </c>
      <c r="DA15" s="29">
        <v>0</v>
      </c>
      <c r="DB15" s="29">
        <v>0</v>
      </c>
      <c r="DC15" s="29">
        <v>0</v>
      </c>
      <c r="DD15" s="29">
        <v>0</v>
      </c>
      <c r="DE15" s="29">
        <v>0</v>
      </c>
      <c r="DF15" s="29">
        <v>0</v>
      </c>
      <c r="DG15" s="29">
        <v>0</v>
      </c>
      <c r="DH15" s="29">
        <v>0</v>
      </c>
      <c r="DI15" s="29">
        <v>0</v>
      </c>
      <c r="DJ15" s="29">
        <v>0</v>
      </c>
      <c r="DK15" s="29">
        <v>0</v>
      </c>
      <c r="DL15" s="29">
        <v>0</v>
      </c>
      <c r="DM15" s="29">
        <v>1</v>
      </c>
      <c r="DN15" s="29">
        <v>0</v>
      </c>
      <c r="DO15" s="29">
        <v>0</v>
      </c>
      <c r="DP15" s="29">
        <v>0</v>
      </c>
      <c r="DQ15" s="29">
        <v>0</v>
      </c>
      <c r="DR15" s="29">
        <v>0</v>
      </c>
      <c r="DS15" s="29">
        <v>0</v>
      </c>
      <c r="DT15" s="29">
        <v>0</v>
      </c>
      <c r="DU15" s="29">
        <v>0</v>
      </c>
      <c r="DV15" s="29">
        <v>0</v>
      </c>
      <c r="DW15" s="29">
        <v>0</v>
      </c>
      <c r="DX15" s="29">
        <v>0</v>
      </c>
      <c r="DY15" s="29">
        <v>0</v>
      </c>
      <c r="DZ15" s="29">
        <v>0</v>
      </c>
      <c r="EA15" s="29">
        <v>0</v>
      </c>
      <c r="EB15" s="29">
        <v>0</v>
      </c>
      <c r="EC15" s="29">
        <v>0</v>
      </c>
      <c r="ED15" s="29">
        <v>0</v>
      </c>
      <c r="EE15" s="29">
        <v>0</v>
      </c>
      <c r="EF15" s="29">
        <v>0</v>
      </c>
      <c r="EG15" s="29">
        <v>0</v>
      </c>
      <c r="EH15" s="29">
        <v>0</v>
      </c>
      <c r="EI15" s="29">
        <v>0</v>
      </c>
      <c r="EJ15" s="29">
        <v>0</v>
      </c>
      <c r="EK15" s="29">
        <v>0</v>
      </c>
      <c r="EL15" s="29">
        <v>0</v>
      </c>
      <c r="EM15" s="29">
        <v>0</v>
      </c>
      <c r="EN15" s="29">
        <v>0</v>
      </c>
      <c r="EO15" s="29">
        <v>0</v>
      </c>
      <c r="EP15" s="29">
        <v>0</v>
      </c>
      <c r="EQ15" s="29">
        <v>0</v>
      </c>
      <c r="ER15" s="29">
        <v>0</v>
      </c>
      <c r="ES15" s="29">
        <v>0</v>
      </c>
      <c r="ET15" s="29">
        <v>0</v>
      </c>
      <c r="EU15" s="29">
        <v>0</v>
      </c>
      <c r="EV15" s="29">
        <v>0</v>
      </c>
      <c r="EW15" s="29">
        <v>2</v>
      </c>
      <c r="EX15" s="29">
        <v>0</v>
      </c>
      <c r="EY15" s="29">
        <v>0</v>
      </c>
      <c r="EZ15" s="29">
        <v>0</v>
      </c>
      <c r="FA15" s="29">
        <v>0</v>
      </c>
      <c r="FB15" s="29">
        <v>0</v>
      </c>
      <c r="FC15" s="29">
        <v>0</v>
      </c>
      <c r="FD15" s="29">
        <v>0</v>
      </c>
      <c r="FE15" s="29">
        <v>2</v>
      </c>
      <c r="FF15" s="29">
        <v>0</v>
      </c>
      <c r="FG15" s="29">
        <v>0</v>
      </c>
      <c r="FH15" s="29">
        <v>0</v>
      </c>
      <c r="FI15" s="29">
        <v>2</v>
      </c>
      <c r="FJ15" s="29">
        <v>0</v>
      </c>
      <c r="FK15" s="29">
        <v>0</v>
      </c>
      <c r="FL15" s="29">
        <v>0</v>
      </c>
      <c r="FM15" s="29">
        <v>0</v>
      </c>
      <c r="FN15" s="29">
        <v>0</v>
      </c>
      <c r="FO15" s="29">
        <v>0</v>
      </c>
      <c r="FP15" s="29">
        <v>0</v>
      </c>
      <c r="FQ15" s="29">
        <v>0</v>
      </c>
      <c r="FR15" s="20" t="s">
        <v>257</v>
      </c>
      <c r="FS15" s="20" t="s">
        <v>257</v>
      </c>
      <c r="FT15" s="20" t="s">
        <v>257</v>
      </c>
      <c r="FU15" s="20" t="s">
        <v>539</v>
      </c>
      <c r="FV15" s="20" t="s">
        <v>257</v>
      </c>
      <c r="FW15" s="20" t="s">
        <v>257</v>
      </c>
      <c r="FX15" s="20" t="s">
        <v>257</v>
      </c>
      <c r="FY15" s="20" t="s">
        <v>257</v>
      </c>
      <c r="FZ15" s="20" t="s">
        <v>257</v>
      </c>
      <c r="GA15" s="20" t="s">
        <v>257</v>
      </c>
      <c r="GB15" s="20" t="s">
        <v>257</v>
      </c>
      <c r="GC15" s="20" t="s">
        <v>540</v>
      </c>
      <c r="GD15" s="20" t="s">
        <v>257</v>
      </c>
      <c r="GE15" s="20" t="s">
        <v>257</v>
      </c>
      <c r="GF15" s="20" t="s">
        <v>257</v>
      </c>
      <c r="GG15" s="20" t="s">
        <v>541</v>
      </c>
      <c r="GH15" s="20" t="s">
        <v>257</v>
      </c>
      <c r="GI15" s="20" t="s">
        <v>257</v>
      </c>
      <c r="GJ15" s="20" t="s">
        <v>257</v>
      </c>
      <c r="GK15" s="20" t="s">
        <v>257</v>
      </c>
      <c r="GL15" s="20" t="s">
        <v>257</v>
      </c>
      <c r="GM15" s="20" t="s">
        <v>257</v>
      </c>
      <c r="GN15" s="20" t="s">
        <v>257</v>
      </c>
      <c r="GO15" s="20" t="s">
        <v>257</v>
      </c>
      <c r="GP15" s="3"/>
      <c r="GQ15" s="3"/>
      <c r="GR15" s="3"/>
      <c r="GS15" s="3"/>
    </row>
    <row r="16" spans="1:201" x14ac:dyDescent="0.25">
      <c r="A16" s="20" t="s">
        <v>542</v>
      </c>
      <c r="B16" s="29">
        <v>5387</v>
      </c>
      <c r="C16" s="29">
        <v>0</v>
      </c>
      <c r="D16" s="29">
        <v>0</v>
      </c>
      <c r="E16" s="29">
        <v>10000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3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3</v>
      </c>
      <c r="BN16" s="29">
        <v>0</v>
      </c>
      <c r="BO16" s="29">
        <v>0</v>
      </c>
      <c r="BP16" s="29">
        <v>0</v>
      </c>
      <c r="BQ16" s="29">
        <v>3</v>
      </c>
      <c r="BR16" s="29">
        <v>0</v>
      </c>
      <c r="BS16" s="29">
        <v>0</v>
      </c>
      <c r="BT16" s="29">
        <v>0</v>
      </c>
      <c r="BU16" s="29">
        <v>0</v>
      </c>
      <c r="BV16" s="29">
        <v>0</v>
      </c>
      <c r="BW16" s="29">
        <v>0</v>
      </c>
      <c r="BX16" s="29">
        <v>0</v>
      </c>
      <c r="BY16" s="29">
        <v>0</v>
      </c>
      <c r="BZ16" s="29">
        <v>0</v>
      </c>
      <c r="CA16" s="29">
        <v>0</v>
      </c>
      <c r="CB16" s="29">
        <v>10000</v>
      </c>
      <c r="CC16" s="29">
        <v>0</v>
      </c>
      <c r="CD16" s="29">
        <v>0</v>
      </c>
      <c r="CE16" s="29">
        <v>0</v>
      </c>
      <c r="CF16" s="29">
        <v>0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0</v>
      </c>
      <c r="CQ16" s="29">
        <v>0</v>
      </c>
      <c r="CR16" s="29">
        <v>0</v>
      </c>
      <c r="CS16" s="29">
        <v>0</v>
      </c>
      <c r="CT16" s="29">
        <v>0</v>
      </c>
      <c r="CU16" s="29">
        <v>0</v>
      </c>
      <c r="CV16" s="29">
        <v>0</v>
      </c>
      <c r="CW16" s="29">
        <v>0</v>
      </c>
      <c r="CX16" s="29">
        <v>0</v>
      </c>
      <c r="CY16" s="29">
        <v>0</v>
      </c>
      <c r="CZ16" s="29">
        <v>14</v>
      </c>
      <c r="DA16" s="29">
        <v>0</v>
      </c>
      <c r="DB16" s="29">
        <v>0</v>
      </c>
      <c r="DC16" s="29">
        <v>0</v>
      </c>
      <c r="DD16" s="29">
        <v>0</v>
      </c>
      <c r="DE16" s="29">
        <v>0</v>
      </c>
      <c r="DF16" s="29">
        <v>0</v>
      </c>
      <c r="DG16" s="29">
        <v>0</v>
      </c>
      <c r="DH16" s="29">
        <v>0</v>
      </c>
      <c r="DI16" s="29">
        <v>0</v>
      </c>
      <c r="DJ16" s="29">
        <v>0</v>
      </c>
      <c r="DK16" s="29">
        <v>0</v>
      </c>
      <c r="DL16" s="29">
        <v>0</v>
      </c>
      <c r="DM16" s="29">
        <v>0</v>
      </c>
      <c r="DN16" s="29">
        <v>0</v>
      </c>
      <c r="DO16" s="29">
        <v>0</v>
      </c>
      <c r="DP16" s="29">
        <v>0</v>
      </c>
      <c r="DQ16" s="29">
        <v>0</v>
      </c>
      <c r="DR16" s="29">
        <v>0</v>
      </c>
      <c r="DS16" s="29">
        <v>0</v>
      </c>
      <c r="DT16" s="29">
        <v>0</v>
      </c>
      <c r="DU16" s="29">
        <v>0</v>
      </c>
      <c r="DV16" s="29">
        <v>0</v>
      </c>
      <c r="DW16" s="29">
        <v>0</v>
      </c>
      <c r="DX16" s="29">
        <v>0</v>
      </c>
      <c r="DY16" s="29">
        <v>0</v>
      </c>
      <c r="DZ16" s="29">
        <v>0</v>
      </c>
      <c r="EA16" s="29">
        <v>0</v>
      </c>
      <c r="EB16" s="29">
        <v>0</v>
      </c>
      <c r="EC16" s="29">
        <v>0</v>
      </c>
      <c r="ED16" s="29">
        <v>0</v>
      </c>
      <c r="EE16" s="29">
        <v>0</v>
      </c>
      <c r="EF16" s="29">
        <v>0</v>
      </c>
      <c r="EG16" s="29">
        <v>0</v>
      </c>
      <c r="EH16" s="29">
        <v>0</v>
      </c>
      <c r="EI16" s="29">
        <v>0</v>
      </c>
      <c r="EJ16" s="29">
        <v>0</v>
      </c>
      <c r="EK16" s="29">
        <v>0</v>
      </c>
      <c r="EL16" s="29">
        <v>0</v>
      </c>
      <c r="EM16" s="29">
        <v>0</v>
      </c>
      <c r="EN16" s="29">
        <v>0</v>
      </c>
      <c r="EO16" s="29">
        <v>0</v>
      </c>
      <c r="EP16" s="29">
        <v>0</v>
      </c>
      <c r="EQ16" s="29">
        <v>0</v>
      </c>
      <c r="ER16" s="29">
        <v>0</v>
      </c>
      <c r="ES16" s="29">
        <v>0</v>
      </c>
      <c r="ET16" s="29">
        <v>0</v>
      </c>
      <c r="EU16" s="29">
        <v>0</v>
      </c>
      <c r="EV16" s="29">
        <v>14</v>
      </c>
      <c r="EW16" s="29">
        <v>3</v>
      </c>
      <c r="EX16" s="29">
        <v>0</v>
      </c>
      <c r="EY16" s="29">
        <v>0</v>
      </c>
      <c r="EZ16" s="29">
        <v>0</v>
      </c>
      <c r="FA16" s="29">
        <v>0</v>
      </c>
      <c r="FB16" s="29">
        <v>0</v>
      </c>
      <c r="FC16" s="29">
        <v>0</v>
      </c>
      <c r="FD16" s="29">
        <v>0</v>
      </c>
      <c r="FE16" s="29">
        <v>3</v>
      </c>
      <c r="FF16" s="29">
        <v>0</v>
      </c>
      <c r="FG16" s="29">
        <v>0</v>
      </c>
      <c r="FH16" s="29">
        <v>0</v>
      </c>
      <c r="FI16" s="29">
        <v>3</v>
      </c>
      <c r="FJ16" s="29">
        <v>0</v>
      </c>
      <c r="FK16" s="29">
        <v>0</v>
      </c>
      <c r="FL16" s="29">
        <v>0</v>
      </c>
      <c r="FM16" s="29">
        <v>0</v>
      </c>
      <c r="FN16" s="29">
        <v>0</v>
      </c>
      <c r="FO16" s="29">
        <v>0</v>
      </c>
      <c r="FP16" s="29">
        <v>0</v>
      </c>
      <c r="FQ16" s="29">
        <v>0</v>
      </c>
      <c r="FR16" s="20" t="s">
        <v>257</v>
      </c>
      <c r="FS16" s="20" t="s">
        <v>257</v>
      </c>
      <c r="FT16" s="20" t="s">
        <v>543</v>
      </c>
      <c r="FU16" s="20" t="s">
        <v>544</v>
      </c>
      <c r="FV16" s="20" t="s">
        <v>257</v>
      </c>
      <c r="FW16" s="20" t="s">
        <v>257</v>
      </c>
      <c r="FX16" s="20" t="s">
        <v>257</v>
      </c>
      <c r="FY16" s="20" t="s">
        <v>257</v>
      </c>
      <c r="FZ16" s="20" t="s">
        <v>257</v>
      </c>
      <c r="GA16" s="20" t="s">
        <v>257</v>
      </c>
      <c r="GB16" s="20" t="s">
        <v>257</v>
      </c>
      <c r="GC16" s="20" t="s">
        <v>545</v>
      </c>
      <c r="GD16" s="20" t="s">
        <v>257</v>
      </c>
      <c r="GE16" s="20" t="s">
        <v>257</v>
      </c>
      <c r="GF16" s="20" t="s">
        <v>257</v>
      </c>
      <c r="GG16" s="20" t="s">
        <v>546</v>
      </c>
      <c r="GH16" s="20" t="s">
        <v>257</v>
      </c>
      <c r="GI16" s="20" t="s">
        <v>257</v>
      </c>
      <c r="GJ16" s="20" t="s">
        <v>257</v>
      </c>
      <c r="GK16" s="20" t="s">
        <v>257</v>
      </c>
      <c r="GL16" s="20" t="s">
        <v>257</v>
      </c>
      <c r="GM16" s="20" t="s">
        <v>257</v>
      </c>
      <c r="GN16" s="20" t="s">
        <v>257</v>
      </c>
      <c r="GO16" s="20" t="s">
        <v>257</v>
      </c>
      <c r="GP16" s="3"/>
      <c r="GQ16" s="3"/>
      <c r="GR16" s="3"/>
      <c r="GS16" s="3"/>
    </row>
    <row r="17" spans="1:201" x14ac:dyDescent="0.25">
      <c r="A17" s="20" t="s">
        <v>547</v>
      </c>
      <c r="B17" s="29">
        <v>5387</v>
      </c>
      <c r="C17" s="29">
        <v>0</v>
      </c>
      <c r="D17" s="29">
        <v>0</v>
      </c>
      <c r="E17" s="29">
        <v>10000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10000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17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  <c r="EF17" s="29">
        <v>0</v>
      </c>
      <c r="EG17" s="29">
        <v>0</v>
      </c>
      <c r="EH17" s="29">
        <v>0</v>
      </c>
      <c r="EI17" s="29">
        <v>0</v>
      </c>
      <c r="EJ17" s="29">
        <v>0</v>
      </c>
      <c r="EK17" s="29">
        <v>0</v>
      </c>
      <c r="EL17" s="29">
        <v>0</v>
      </c>
      <c r="EM17" s="29">
        <v>0</v>
      </c>
      <c r="EN17" s="29">
        <v>0</v>
      </c>
      <c r="EO17" s="29">
        <v>0</v>
      </c>
      <c r="EP17" s="29">
        <v>0</v>
      </c>
      <c r="EQ17" s="29">
        <v>0</v>
      </c>
      <c r="ER17" s="29">
        <v>0</v>
      </c>
      <c r="ES17" s="29">
        <v>0</v>
      </c>
      <c r="ET17" s="29">
        <v>0</v>
      </c>
      <c r="EU17" s="29">
        <v>0</v>
      </c>
      <c r="EV17" s="29">
        <v>17</v>
      </c>
      <c r="EW17" s="29">
        <v>0</v>
      </c>
      <c r="EX17" s="29">
        <v>0</v>
      </c>
      <c r="EY17" s="29">
        <v>0</v>
      </c>
      <c r="EZ17" s="29">
        <v>0</v>
      </c>
      <c r="FA17" s="29">
        <v>0</v>
      </c>
      <c r="FB17" s="29">
        <v>0</v>
      </c>
      <c r="FC17" s="29">
        <v>0</v>
      </c>
      <c r="FD17" s="29">
        <v>0</v>
      </c>
      <c r="FE17" s="29">
        <v>0</v>
      </c>
      <c r="FF17" s="29">
        <v>0</v>
      </c>
      <c r="FG17" s="29">
        <v>0</v>
      </c>
      <c r="FH17" s="29">
        <v>0</v>
      </c>
      <c r="FI17" s="29">
        <v>0</v>
      </c>
      <c r="FJ17" s="29">
        <v>0</v>
      </c>
      <c r="FK17" s="29">
        <v>0</v>
      </c>
      <c r="FL17" s="29">
        <v>0</v>
      </c>
      <c r="FM17" s="29">
        <v>0</v>
      </c>
      <c r="FN17" s="29">
        <v>0</v>
      </c>
      <c r="FO17" s="29">
        <v>0</v>
      </c>
      <c r="FP17" s="29">
        <v>0</v>
      </c>
      <c r="FQ17" s="29">
        <v>0</v>
      </c>
      <c r="FR17" s="20" t="s">
        <v>257</v>
      </c>
      <c r="FS17" s="20" t="s">
        <v>257</v>
      </c>
      <c r="FT17" s="20" t="s">
        <v>548</v>
      </c>
      <c r="FU17" s="20" t="s">
        <v>257</v>
      </c>
      <c r="FV17" s="20" t="s">
        <v>257</v>
      </c>
      <c r="FW17" s="20" t="s">
        <v>257</v>
      </c>
      <c r="FX17" s="20" t="s">
        <v>257</v>
      </c>
      <c r="FY17" s="20" t="s">
        <v>257</v>
      </c>
      <c r="FZ17" s="20" t="s">
        <v>257</v>
      </c>
      <c r="GA17" s="20" t="s">
        <v>257</v>
      </c>
      <c r="GB17" s="20" t="s">
        <v>257</v>
      </c>
      <c r="GC17" s="20" t="s">
        <v>257</v>
      </c>
      <c r="GD17" s="20" t="s">
        <v>257</v>
      </c>
      <c r="GE17" s="20" t="s">
        <v>257</v>
      </c>
      <c r="GF17" s="20" t="s">
        <v>257</v>
      </c>
      <c r="GG17" s="20" t="s">
        <v>257</v>
      </c>
      <c r="GH17" s="20" t="s">
        <v>257</v>
      </c>
      <c r="GI17" s="20" t="s">
        <v>257</v>
      </c>
      <c r="GJ17" s="20" t="s">
        <v>257</v>
      </c>
      <c r="GK17" s="20" t="s">
        <v>257</v>
      </c>
      <c r="GL17" s="20" t="s">
        <v>257</v>
      </c>
      <c r="GM17" s="20" t="s">
        <v>257</v>
      </c>
      <c r="GN17" s="20" t="s">
        <v>257</v>
      </c>
      <c r="GO17" s="20" t="s">
        <v>257</v>
      </c>
      <c r="GP17" s="3"/>
      <c r="GQ17" s="3"/>
      <c r="GR17" s="3"/>
      <c r="GS17" s="3"/>
    </row>
    <row r="18" spans="1:201" x14ac:dyDescent="0.25">
      <c r="A18" s="20" t="s">
        <v>549</v>
      </c>
      <c r="B18" s="29">
        <v>5387</v>
      </c>
      <c r="C18" s="29">
        <v>0</v>
      </c>
      <c r="D18" s="29">
        <v>0</v>
      </c>
      <c r="E18" s="29">
        <v>10000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7</v>
      </c>
      <c r="BE18" s="29">
        <v>1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1</v>
      </c>
      <c r="BN18" s="29">
        <v>0</v>
      </c>
      <c r="BO18" s="29">
        <v>0</v>
      </c>
      <c r="BP18" s="29">
        <v>0</v>
      </c>
      <c r="BQ18" s="29">
        <v>3</v>
      </c>
      <c r="BR18" s="29">
        <v>0</v>
      </c>
      <c r="BS18" s="29">
        <v>0</v>
      </c>
      <c r="BT18" s="29">
        <v>0</v>
      </c>
      <c r="BU18" s="29">
        <v>0</v>
      </c>
      <c r="BV18" s="29">
        <v>0</v>
      </c>
      <c r="BW18" s="29">
        <v>0</v>
      </c>
      <c r="BX18" s="29">
        <v>0</v>
      </c>
      <c r="BY18" s="29">
        <v>0</v>
      </c>
      <c r="BZ18" s="29">
        <v>0</v>
      </c>
      <c r="CA18" s="29">
        <v>0</v>
      </c>
      <c r="CB18" s="29">
        <v>2222</v>
      </c>
      <c r="CC18" s="29">
        <v>0</v>
      </c>
      <c r="CD18" s="29">
        <v>0</v>
      </c>
      <c r="CE18" s="29">
        <v>0</v>
      </c>
      <c r="CF18" s="29">
        <v>0</v>
      </c>
      <c r="CG18" s="29">
        <v>0</v>
      </c>
      <c r="CH18" s="29">
        <v>0</v>
      </c>
      <c r="CI18" s="29">
        <v>0</v>
      </c>
      <c r="CJ18" s="29">
        <v>0</v>
      </c>
      <c r="CK18" s="29">
        <v>6667</v>
      </c>
      <c r="CL18" s="29">
        <v>0</v>
      </c>
      <c r="CM18" s="29">
        <v>10000</v>
      </c>
      <c r="CN18" s="29">
        <v>0</v>
      </c>
      <c r="CO18" s="29">
        <v>7500</v>
      </c>
      <c r="CP18" s="29">
        <v>0</v>
      </c>
      <c r="CQ18" s="29">
        <v>0</v>
      </c>
      <c r="CR18" s="29">
        <v>0</v>
      </c>
      <c r="CS18" s="29">
        <v>0</v>
      </c>
      <c r="CT18" s="29">
        <v>0</v>
      </c>
      <c r="CU18" s="29">
        <v>0</v>
      </c>
      <c r="CV18" s="29">
        <v>0</v>
      </c>
      <c r="CW18" s="29">
        <v>0</v>
      </c>
      <c r="CX18" s="29">
        <v>0</v>
      </c>
      <c r="CY18" s="29">
        <v>0</v>
      </c>
      <c r="CZ18" s="29">
        <v>2</v>
      </c>
      <c r="DA18" s="29">
        <v>0</v>
      </c>
      <c r="DB18" s="29">
        <v>0</v>
      </c>
      <c r="DC18" s="29">
        <v>0</v>
      </c>
      <c r="DD18" s="29">
        <v>0</v>
      </c>
      <c r="DE18" s="29">
        <v>0</v>
      </c>
      <c r="DF18" s="29">
        <v>0</v>
      </c>
      <c r="DG18" s="29">
        <v>0</v>
      </c>
      <c r="DH18" s="29">
        <v>0</v>
      </c>
      <c r="DI18" s="29">
        <v>2</v>
      </c>
      <c r="DJ18" s="29">
        <v>0</v>
      </c>
      <c r="DK18" s="29">
        <v>4</v>
      </c>
      <c r="DL18" s="29">
        <v>0</v>
      </c>
      <c r="DM18" s="29">
        <v>9</v>
      </c>
      <c r="DN18" s="29">
        <v>0</v>
      </c>
      <c r="DO18" s="29">
        <v>0</v>
      </c>
      <c r="DP18" s="29">
        <v>0</v>
      </c>
      <c r="DQ18" s="29">
        <v>0</v>
      </c>
      <c r="DR18" s="29">
        <v>0</v>
      </c>
      <c r="DS18" s="29">
        <v>0</v>
      </c>
      <c r="DT18" s="29">
        <v>0</v>
      </c>
      <c r="DU18" s="29">
        <v>0</v>
      </c>
      <c r="DV18" s="29">
        <v>0</v>
      </c>
      <c r="DW18" s="29">
        <v>0</v>
      </c>
      <c r="DX18" s="29">
        <v>0</v>
      </c>
      <c r="DY18" s="29">
        <v>0</v>
      </c>
      <c r="DZ18" s="29">
        <v>0</v>
      </c>
      <c r="EA18" s="29">
        <v>0</v>
      </c>
      <c r="EB18" s="29">
        <v>0</v>
      </c>
      <c r="EC18" s="29">
        <v>0</v>
      </c>
      <c r="ED18" s="29">
        <v>0</v>
      </c>
      <c r="EE18" s="29">
        <v>0</v>
      </c>
      <c r="EF18" s="29">
        <v>0</v>
      </c>
      <c r="EG18" s="29">
        <v>0</v>
      </c>
      <c r="EH18" s="29">
        <v>0</v>
      </c>
      <c r="EI18" s="29">
        <v>0</v>
      </c>
      <c r="EJ18" s="29">
        <v>0</v>
      </c>
      <c r="EK18" s="29">
        <v>0</v>
      </c>
      <c r="EL18" s="29">
        <v>0</v>
      </c>
      <c r="EM18" s="29">
        <v>0</v>
      </c>
      <c r="EN18" s="29">
        <v>0</v>
      </c>
      <c r="EO18" s="29">
        <v>0</v>
      </c>
      <c r="EP18" s="29">
        <v>0</v>
      </c>
      <c r="EQ18" s="29">
        <v>0</v>
      </c>
      <c r="ER18" s="29">
        <v>0</v>
      </c>
      <c r="ES18" s="29">
        <v>0</v>
      </c>
      <c r="ET18" s="29">
        <v>0</v>
      </c>
      <c r="EU18" s="29">
        <v>0</v>
      </c>
      <c r="EV18" s="29">
        <v>9</v>
      </c>
      <c r="EW18" s="29">
        <v>1</v>
      </c>
      <c r="EX18" s="29">
        <v>0</v>
      </c>
      <c r="EY18" s="29">
        <v>0</v>
      </c>
      <c r="EZ18" s="29">
        <v>0</v>
      </c>
      <c r="FA18" s="29">
        <v>0</v>
      </c>
      <c r="FB18" s="29">
        <v>0</v>
      </c>
      <c r="FC18" s="29">
        <v>0</v>
      </c>
      <c r="FD18" s="29">
        <v>0</v>
      </c>
      <c r="FE18" s="29">
        <v>3</v>
      </c>
      <c r="FF18" s="29">
        <v>0</v>
      </c>
      <c r="FG18" s="29">
        <v>4</v>
      </c>
      <c r="FH18" s="29">
        <v>0</v>
      </c>
      <c r="FI18" s="29">
        <v>12</v>
      </c>
      <c r="FJ18" s="29">
        <v>0</v>
      </c>
      <c r="FK18" s="29">
        <v>0</v>
      </c>
      <c r="FL18" s="29">
        <v>0</v>
      </c>
      <c r="FM18" s="29">
        <v>0</v>
      </c>
      <c r="FN18" s="29">
        <v>0</v>
      </c>
      <c r="FO18" s="29">
        <v>0</v>
      </c>
      <c r="FP18" s="29">
        <v>0</v>
      </c>
      <c r="FQ18" s="29">
        <v>0</v>
      </c>
      <c r="FR18" s="20" t="s">
        <v>257</v>
      </c>
      <c r="FS18" s="20" t="s">
        <v>257</v>
      </c>
      <c r="FT18" s="20" t="s">
        <v>550</v>
      </c>
      <c r="FU18" s="20" t="s">
        <v>551</v>
      </c>
      <c r="FV18" s="20" t="s">
        <v>257</v>
      </c>
      <c r="FW18" s="20" t="s">
        <v>257</v>
      </c>
      <c r="FX18" s="20" t="s">
        <v>257</v>
      </c>
      <c r="FY18" s="20" t="s">
        <v>257</v>
      </c>
      <c r="FZ18" s="20" t="s">
        <v>257</v>
      </c>
      <c r="GA18" s="20" t="s">
        <v>257</v>
      </c>
      <c r="GB18" s="20" t="s">
        <v>257</v>
      </c>
      <c r="GC18" s="20" t="s">
        <v>552</v>
      </c>
      <c r="GD18" s="20" t="s">
        <v>257</v>
      </c>
      <c r="GE18" s="20" t="s">
        <v>553</v>
      </c>
      <c r="GF18" s="20" t="s">
        <v>257</v>
      </c>
      <c r="GG18" s="20" t="s">
        <v>554</v>
      </c>
      <c r="GH18" s="20" t="s">
        <v>257</v>
      </c>
      <c r="GI18" s="20" t="s">
        <v>257</v>
      </c>
      <c r="GJ18" s="20" t="s">
        <v>257</v>
      </c>
      <c r="GK18" s="20" t="s">
        <v>257</v>
      </c>
      <c r="GL18" s="20" t="s">
        <v>257</v>
      </c>
      <c r="GM18" s="20" t="s">
        <v>257</v>
      </c>
      <c r="GN18" s="20" t="s">
        <v>257</v>
      </c>
      <c r="GO18" s="20" t="s">
        <v>257</v>
      </c>
      <c r="GP18" s="3"/>
      <c r="GQ18" s="3"/>
      <c r="GR18" s="3"/>
      <c r="GS18" s="3"/>
    </row>
    <row r="19" spans="1:201" x14ac:dyDescent="0.25">
      <c r="A19" s="20" t="s">
        <v>555</v>
      </c>
      <c r="B19" s="29">
        <v>5387</v>
      </c>
      <c r="C19" s="29">
        <v>0</v>
      </c>
      <c r="D19" s="29">
        <v>0</v>
      </c>
      <c r="E19" s="29">
        <v>10000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1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0</v>
      </c>
      <c r="CC19" s="29">
        <v>0</v>
      </c>
      <c r="CD19" s="29">
        <v>0</v>
      </c>
      <c r="CE19" s="29">
        <v>0</v>
      </c>
      <c r="CF19" s="29">
        <v>0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  <c r="CR19" s="29">
        <v>0</v>
      </c>
      <c r="CS19" s="29">
        <v>0</v>
      </c>
      <c r="CT19" s="29">
        <v>0</v>
      </c>
      <c r="CU19" s="29">
        <v>0</v>
      </c>
      <c r="CV19" s="29">
        <v>0</v>
      </c>
      <c r="CW19" s="29">
        <v>0</v>
      </c>
      <c r="CX19" s="29">
        <v>0</v>
      </c>
      <c r="CY19" s="29">
        <v>0</v>
      </c>
      <c r="CZ19" s="29">
        <v>0</v>
      </c>
      <c r="DA19" s="29">
        <v>0</v>
      </c>
      <c r="DB19" s="29">
        <v>0</v>
      </c>
      <c r="DC19" s="29">
        <v>0</v>
      </c>
      <c r="DD19" s="29">
        <v>0</v>
      </c>
      <c r="DE19" s="29">
        <v>0</v>
      </c>
      <c r="DF19" s="29">
        <v>0</v>
      </c>
      <c r="DG19" s="29">
        <v>0</v>
      </c>
      <c r="DH19" s="29">
        <v>0</v>
      </c>
      <c r="DI19" s="29">
        <v>0</v>
      </c>
      <c r="DJ19" s="29">
        <v>0</v>
      </c>
      <c r="DK19" s="29">
        <v>0</v>
      </c>
      <c r="DL19" s="29">
        <v>0</v>
      </c>
      <c r="DM19" s="29">
        <v>0</v>
      </c>
      <c r="DN19" s="29">
        <v>0</v>
      </c>
      <c r="DO19" s="29">
        <v>0</v>
      </c>
      <c r="DP19" s="29">
        <v>0</v>
      </c>
      <c r="DQ19" s="29">
        <v>0</v>
      </c>
      <c r="DR19" s="29">
        <v>0</v>
      </c>
      <c r="DS19" s="29">
        <v>0</v>
      </c>
      <c r="DT19" s="29">
        <v>0</v>
      </c>
      <c r="DU19" s="29">
        <v>0</v>
      </c>
      <c r="DV19" s="29">
        <v>0</v>
      </c>
      <c r="DW19" s="29">
        <v>0</v>
      </c>
      <c r="DX19" s="29">
        <v>0</v>
      </c>
      <c r="DY19" s="29">
        <v>0</v>
      </c>
      <c r="DZ19" s="29">
        <v>0</v>
      </c>
      <c r="EA19" s="29">
        <v>0</v>
      </c>
      <c r="EB19" s="29">
        <v>0</v>
      </c>
      <c r="EC19" s="29">
        <v>0</v>
      </c>
      <c r="ED19" s="29">
        <v>0</v>
      </c>
      <c r="EE19" s="29">
        <v>0</v>
      </c>
      <c r="EF19" s="29">
        <v>0</v>
      </c>
      <c r="EG19" s="29">
        <v>0</v>
      </c>
      <c r="EH19" s="29">
        <v>0</v>
      </c>
      <c r="EI19" s="29">
        <v>0</v>
      </c>
      <c r="EJ19" s="29">
        <v>0</v>
      </c>
      <c r="EK19" s="29">
        <v>0</v>
      </c>
      <c r="EL19" s="29">
        <v>0</v>
      </c>
      <c r="EM19" s="29">
        <v>0</v>
      </c>
      <c r="EN19" s="29">
        <v>0</v>
      </c>
      <c r="EO19" s="29">
        <v>0</v>
      </c>
      <c r="EP19" s="29">
        <v>0</v>
      </c>
      <c r="EQ19" s="29">
        <v>0</v>
      </c>
      <c r="ER19" s="29">
        <v>0</v>
      </c>
      <c r="ES19" s="29">
        <v>0</v>
      </c>
      <c r="ET19" s="29">
        <v>0</v>
      </c>
      <c r="EU19" s="29">
        <v>0</v>
      </c>
      <c r="EV19" s="29">
        <v>1</v>
      </c>
      <c r="EW19" s="29">
        <v>0</v>
      </c>
      <c r="EX19" s="29">
        <v>0</v>
      </c>
      <c r="EY19" s="29">
        <v>0</v>
      </c>
      <c r="EZ19" s="29">
        <v>0</v>
      </c>
      <c r="FA19" s="29">
        <v>0</v>
      </c>
      <c r="FB19" s="29">
        <v>0</v>
      </c>
      <c r="FC19" s="29">
        <v>0</v>
      </c>
      <c r="FD19" s="29">
        <v>0</v>
      </c>
      <c r="FE19" s="29">
        <v>0</v>
      </c>
      <c r="FF19" s="29">
        <v>0</v>
      </c>
      <c r="FG19" s="29">
        <v>0</v>
      </c>
      <c r="FH19" s="29">
        <v>0</v>
      </c>
      <c r="FI19" s="29">
        <v>0</v>
      </c>
      <c r="FJ19" s="29">
        <v>0</v>
      </c>
      <c r="FK19" s="29">
        <v>0</v>
      </c>
      <c r="FL19" s="29">
        <v>0</v>
      </c>
      <c r="FM19" s="29">
        <v>0</v>
      </c>
      <c r="FN19" s="29">
        <v>0</v>
      </c>
      <c r="FO19" s="29">
        <v>0</v>
      </c>
      <c r="FP19" s="29">
        <v>0</v>
      </c>
      <c r="FQ19" s="29">
        <v>0</v>
      </c>
      <c r="FR19" s="20" t="s">
        <v>257</v>
      </c>
      <c r="FS19" s="20" t="s">
        <v>257</v>
      </c>
      <c r="FT19" s="20" t="s">
        <v>556</v>
      </c>
      <c r="FU19" s="20" t="s">
        <v>257</v>
      </c>
      <c r="FV19" s="20" t="s">
        <v>257</v>
      </c>
      <c r="FW19" s="20" t="s">
        <v>257</v>
      </c>
      <c r="FX19" s="20" t="s">
        <v>257</v>
      </c>
      <c r="FY19" s="20" t="s">
        <v>257</v>
      </c>
      <c r="FZ19" s="20" t="s">
        <v>257</v>
      </c>
      <c r="GA19" s="20" t="s">
        <v>257</v>
      </c>
      <c r="GB19" s="20" t="s">
        <v>257</v>
      </c>
      <c r="GC19" s="20" t="s">
        <v>257</v>
      </c>
      <c r="GD19" s="20" t="s">
        <v>257</v>
      </c>
      <c r="GE19" s="20" t="s">
        <v>257</v>
      </c>
      <c r="GF19" s="20" t="s">
        <v>257</v>
      </c>
      <c r="GG19" s="20" t="s">
        <v>257</v>
      </c>
      <c r="GH19" s="20" t="s">
        <v>257</v>
      </c>
      <c r="GI19" s="20" t="s">
        <v>257</v>
      </c>
      <c r="GJ19" s="20" t="s">
        <v>257</v>
      </c>
      <c r="GK19" s="20" t="s">
        <v>257</v>
      </c>
      <c r="GL19" s="20" t="s">
        <v>257</v>
      </c>
      <c r="GM19" s="20" t="s">
        <v>257</v>
      </c>
      <c r="GN19" s="20" t="s">
        <v>257</v>
      </c>
      <c r="GO19" s="20" t="s">
        <v>257</v>
      </c>
      <c r="GP19" s="3"/>
      <c r="GQ19" s="3"/>
      <c r="GR19" s="3"/>
      <c r="GS19" s="3"/>
    </row>
    <row r="20" spans="1:201" x14ac:dyDescent="0.25">
      <c r="A20" s="20" t="s">
        <v>557</v>
      </c>
      <c r="B20" s="29">
        <v>5387</v>
      </c>
      <c r="C20" s="29">
        <v>0</v>
      </c>
      <c r="D20" s="29">
        <v>0</v>
      </c>
      <c r="E20" s="29">
        <v>10000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4</v>
      </c>
      <c r="BE20" s="29">
        <v>6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7</v>
      </c>
      <c r="BN20" s="29">
        <v>0</v>
      </c>
      <c r="BO20" s="29">
        <v>1</v>
      </c>
      <c r="BP20" s="29">
        <v>0</v>
      </c>
      <c r="BQ20" s="29">
        <v>7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9">
        <v>0</v>
      </c>
      <c r="BY20" s="29">
        <v>0</v>
      </c>
      <c r="BZ20" s="29">
        <v>0</v>
      </c>
      <c r="CA20" s="29">
        <v>0</v>
      </c>
      <c r="CB20" s="29">
        <v>0</v>
      </c>
      <c r="CC20" s="29">
        <v>0</v>
      </c>
      <c r="CD20" s="29">
        <v>0</v>
      </c>
      <c r="CE20" s="29">
        <v>0</v>
      </c>
      <c r="CF20" s="29">
        <v>0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6667</v>
      </c>
      <c r="CN20" s="29">
        <v>0</v>
      </c>
      <c r="CO20" s="29">
        <v>0</v>
      </c>
      <c r="CP20" s="29">
        <v>0</v>
      </c>
      <c r="CQ20" s="29">
        <v>0</v>
      </c>
      <c r="CR20" s="29">
        <v>0</v>
      </c>
      <c r="CS20" s="29">
        <v>0</v>
      </c>
      <c r="CT20" s="29">
        <v>0</v>
      </c>
      <c r="CU20" s="29">
        <v>0</v>
      </c>
      <c r="CV20" s="29">
        <v>0</v>
      </c>
      <c r="CW20" s="29">
        <v>0</v>
      </c>
      <c r="CX20" s="29">
        <v>0</v>
      </c>
      <c r="CY20" s="29">
        <v>0</v>
      </c>
      <c r="CZ20" s="29">
        <v>0</v>
      </c>
      <c r="DA20" s="29">
        <v>0</v>
      </c>
      <c r="DB20" s="29">
        <v>0</v>
      </c>
      <c r="DC20" s="29">
        <v>0</v>
      </c>
      <c r="DD20" s="29">
        <v>0</v>
      </c>
      <c r="DE20" s="29">
        <v>0</v>
      </c>
      <c r="DF20" s="29">
        <v>0</v>
      </c>
      <c r="DG20" s="29">
        <v>0</v>
      </c>
      <c r="DH20" s="29">
        <v>0</v>
      </c>
      <c r="DI20" s="29">
        <v>0</v>
      </c>
      <c r="DJ20" s="29">
        <v>0</v>
      </c>
      <c r="DK20" s="29">
        <v>2</v>
      </c>
      <c r="DL20" s="29">
        <v>0</v>
      </c>
      <c r="DM20" s="29">
        <v>0</v>
      </c>
      <c r="DN20" s="29">
        <v>0</v>
      </c>
      <c r="DO20" s="29">
        <v>0</v>
      </c>
      <c r="DP20" s="29">
        <v>0</v>
      </c>
      <c r="DQ20" s="29">
        <v>0</v>
      </c>
      <c r="DR20" s="29">
        <v>0</v>
      </c>
      <c r="DS20" s="29">
        <v>0</v>
      </c>
      <c r="DT20" s="29">
        <v>0</v>
      </c>
      <c r="DU20" s="29">
        <v>0</v>
      </c>
      <c r="DV20" s="29">
        <v>0</v>
      </c>
      <c r="DW20" s="29">
        <v>0</v>
      </c>
      <c r="DX20" s="29">
        <v>0</v>
      </c>
      <c r="DY20" s="29">
        <v>0</v>
      </c>
      <c r="DZ20" s="29">
        <v>0</v>
      </c>
      <c r="EA20" s="29">
        <v>0</v>
      </c>
      <c r="EB20" s="29">
        <v>0</v>
      </c>
      <c r="EC20" s="29">
        <v>0</v>
      </c>
      <c r="ED20" s="29">
        <v>0</v>
      </c>
      <c r="EE20" s="29">
        <v>0</v>
      </c>
      <c r="EF20" s="29">
        <v>0</v>
      </c>
      <c r="EG20" s="29">
        <v>0</v>
      </c>
      <c r="EH20" s="29">
        <v>0</v>
      </c>
      <c r="EI20" s="29">
        <v>0</v>
      </c>
      <c r="EJ20" s="29">
        <v>0</v>
      </c>
      <c r="EK20" s="29">
        <v>0</v>
      </c>
      <c r="EL20" s="29">
        <v>0</v>
      </c>
      <c r="EM20" s="29">
        <v>0</v>
      </c>
      <c r="EN20" s="29">
        <v>0</v>
      </c>
      <c r="EO20" s="29">
        <v>0</v>
      </c>
      <c r="EP20" s="29">
        <v>0</v>
      </c>
      <c r="EQ20" s="29">
        <v>0</v>
      </c>
      <c r="ER20" s="29">
        <v>0</v>
      </c>
      <c r="ES20" s="29">
        <v>0</v>
      </c>
      <c r="ET20" s="29">
        <v>0</v>
      </c>
      <c r="EU20" s="29">
        <v>0</v>
      </c>
      <c r="EV20" s="29">
        <v>4</v>
      </c>
      <c r="EW20" s="29">
        <v>6</v>
      </c>
      <c r="EX20" s="29">
        <v>0</v>
      </c>
      <c r="EY20" s="29">
        <v>0</v>
      </c>
      <c r="EZ20" s="29">
        <v>0</v>
      </c>
      <c r="FA20" s="29">
        <v>0</v>
      </c>
      <c r="FB20" s="29">
        <v>0</v>
      </c>
      <c r="FC20" s="29">
        <v>0</v>
      </c>
      <c r="FD20" s="29">
        <v>0</v>
      </c>
      <c r="FE20" s="29">
        <v>7</v>
      </c>
      <c r="FF20" s="29">
        <v>0</v>
      </c>
      <c r="FG20" s="29">
        <v>3</v>
      </c>
      <c r="FH20" s="29">
        <v>0</v>
      </c>
      <c r="FI20" s="29">
        <v>7</v>
      </c>
      <c r="FJ20" s="29">
        <v>0</v>
      </c>
      <c r="FK20" s="29">
        <v>0</v>
      </c>
      <c r="FL20" s="29">
        <v>0</v>
      </c>
      <c r="FM20" s="29">
        <v>0</v>
      </c>
      <c r="FN20" s="29">
        <v>0</v>
      </c>
      <c r="FO20" s="29">
        <v>0</v>
      </c>
      <c r="FP20" s="29">
        <v>0</v>
      </c>
      <c r="FQ20" s="29">
        <v>0</v>
      </c>
      <c r="FR20" s="20" t="s">
        <v>257</v>
      </c>
      <c r="FS20" s="20" t="s">
        <v>257</v>
      </c>
      <c r="FT20" s="20" t="s">
        <v>558</v>
      </c>
      <c r="FU20" s="20" t="s">
        <v>455</v>
      </c>
      <c r="FV20" s="20" t="s">
        <v>257</v>
      </c>
      <c r="FW20" s="20" t="s">
        <v>257</v>
      </c>
      <c r="FX20" s="20" t="s">
        <v>257</v>
      </c>
      <c r="FY20" s="20" t="s">
        <v>257</v>
      </c>
      <c r="FZ20" s="20" t="s">
        <v>257</v>
      </c>
      <c r="GA20" s="20" t="s">
        <v>257</v>
      </c>
      <c r="GB20" s="20" t="s">
        <v>257</v>
      </c>
      <c r="GC20" s="20" t="s">
        <v>559</v>
      </c>
      <c r="GD20" s="20" t="s">
        <v>257</v>
      </c>
      <c r="GE20" s="20" t="s">
        <v>560</v>
      </c>
      <c r="GF20" s="20" t="s">
        <v>257</v>
      </c>
      <c r="GG20" s="20" t="s">
        <v>561</v>
      </c>
      <c r="GH20" s="20" t="s">
        <v>257</v>
      </c>
      <c r="GI20" s="20" t="s">
        <v>257</v>
      </c>
      <c r="GJ20" s="20" t="s">
        <v>257</v>
      </c>
      <c r="GK20" s="20" t="s">
        <v>257</v>
      </c>
      <c r="GL20" s="20" t="s">
        <v>257</v>
      </c>
      <c r="GM20" s="20" t="s">
        <v>257</v>
      </c>
      <c r="GN20" s="20" t="s">
        <v>257</v>
      </c>
      <c r="GO20" s="20" t="s">
        <v>257</v>
      </c>
      <c r="GP20" s="3"/>
      <c r="GQ20" s="3"/>
      <c r="GR20" s="3"/>
      <c r="GS20" s="3"/>
    </row>
    <row r="21" spans="1:201" x14ac:dyDescent="0.25">
      <c r="A21" s="20" t="s">
        <v>562</v>
      </c>
      <c r="B21" s="29">
        <v>5387</v>
      </c>
      <c r="C21" s="29">
        <v>0</v>
      </c>
      <c r="D21" s="29">
        <v>0</v>
      </c>
      <c r="E21" s="29">
        <v>10000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4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2</v>
      </c>
      <c r="BN21" s="29">
        <v>0</v>
      </c>
      <c r="BO21" s="29">
        <v>0</v>
      </c>
      <c r="BP21" s="29">
        <v>0</v>
      </c>
      <c r="BQ21" s="29">
        <v>2</v>
      </c>
      <c r="BR21" s="29">
        <v>0</v>
      </c>
      <c r="BS21" s="29">
        <v>0</v>
      </c>
      <c r="BT21" s="29">
        <v>0</v>
      </c>
      <c r="BU21" s="29">
        <v>0</v>
      </c>
      <c r="BV21" s="29">
        <v>0</v>
      </c>
      <c r="BW21" s="29">
        <v>0</v>
      </c>
      <c r="BX21" s="29">
        <v>0</v>
      </c>
      <c r="BY21" s="29">
        <v>0</v>
      </c>
      <c r="BZ21" s="29">
        <v>0</v>
      </c>
      <c r="CA21" s="29">
        <v>0</v>
      </c>
      <c r="CB21" s="29">
        <v>0</v>
      </c>
      <c r="CC21" s="29">
        <v>0</v>
      </c>
      <c r="CD21" s="29">
        <v>0</v>
      </c>
      <c r="CE21" s="29">
        <v>0</v>
      </c>
      <c r="CF21" s="29">
        <v>0</v>
      </c>
      <c r="CG21" s="29">
        <v>0</v>
      </c>
      <c r="CH21" s="29">
        <v>0</v>
      </c>
      <c r="CI21" s="29">
        <v>0</v>
      </c>
      <c r="CJ21" s="29">
        <v>0</v>
      </c>
      <c r="CK21" s="29">
        <v>5000</v>
      </c>
      <c r="CL21" s="29">
        <v>0</v>
      </c>
      <c r="CM21" s="29">
        <v>0</v>
      </c>
      <c r="CN21" s="29">
        <v>0</v>
      </c>
      <c r="CO21" s="29">
        <v>0</v>
      </c>
      <c r="CP21" s="29">
        <v>0</v>
      </c>
      <c r="CQ21" s="29">
        <v>0</v>
      </c>
      <c r="CR21" s="29">
        <v>0</v>
      </c>
      <c r="CS21" s="29">
        <v>0</v>
      </c>
      <c r="CT21" s="29">
        <v>0</v>
      </c>
      <c r="CU21" s="29">
        <v>0</v>
      </c>
      <c r="CV21" s="29">
        <v>0</v>
      </c>
      <c r="CW21" s="29">
        <v>0</v>
      </c>
      <c r="CX21" s="29">
        <v>0</v>
      </c>
      <c r="CY21" s="29">
        <v>0</v>
      </c>
      <c r="CZ21" s="29">
        <v>0</v>
      </c>
      <c r="DA21" s="29">
        <v>0</v>
      </c>
      <c r="DB21" s="29">
        <v>0</v>
      </c>
      <c r="DC21" s="29">
        <v>0</v>
      </c>
      <c r="DD21" s="29">
        <v>0</v>
      </c>
      <c r="DE21" s="29">
        <v>0</v>
      </c>
      <c r="DF21" s="29">
        <v>0</v>
      </c>
      <c r="DG21" s="29">
        <v>0</v>
      </c>
      <c r="DH21" s="29">
        <v>0</v>
      </c>
      <c r="DI21" s="29">
        <v>2</v>
      </c>
      <c r="DJ21" s="29">
        <v>0</v>
      </c>
      <c r="DK21" s="29">
        <v>0</v>
      </c>
      <c r="DL21" s="29">
        <v>0</v>
      </c>
      <c r="DM21" s="29">
        <v>0</v>
      </c>
      <c r="DN21" s="29">
        <v>0</v>
      </c>
      <c r="DO21" s="29">
        <v>0</v>
      </c>
      <c r="DP21" s="29">
        <v>0</v>
      </c>
      <c r="DQ21" s="29">
        <v>0</v>
      </c>
      <c r="DR21" s="29">
        <v>0</v>
      </c>
      <c r="DS21" s="29">
        <v>0</v>
      </c>
      <c r="DT21" s="29">
        <v>0</v>
      </c>
      <c r="DU21" s="29">
        <v>0</v>
      </c>
      <c r="DV21" s="29">
        <v>0</v>
      </c>
      <c r="DW21" s="29">
        <v>0</v>
      </c>
      <c r="DX21" s="29">
        <v>0</v>
      </c>
      <c r="DY21" s="29">
        <v>0</v>
      </c>
      <c r="DZ21" s="29">
        <v>0</v>
      </c>
      <c r="EA21" s="29">
        <v>0</v>
      </c>
      <c r="EB21" s="29">
        <v>0</v>
      </c>
      <c r="EC21" s="29">
        <v>0</v>
      </c>
      <c r="ED21" s="29">
        <v>0</v>
      </c>
      <c r="EE21" s="29">
        <v>0</v>
      </c>
      <c r="EF21" s="29">
        <v>0</v>
      </c>
      <c r="EG21" s="29">
        <v>0</v>
      </c>
      <c r="EH21" s="29">
        <v>0</v>
      </c>
      <c r="EI21" s="29">
        <v>0</v>
      </c>
      <c r="EJ21" s="29">
        <v>0</v>
      </c>
      <c r="EK21" s="29">
        <v>0</v>
      </c>
      <c r="EL21" s="29">
        <v>0</v>
      </c>
      <c r="EM21" s="29">
        <v>0</v>
      </c>
      <c r="EN21" s="29">
        <v>0</v>
      </c>
      <c r="EO21" s="29">
        <v>0</v>
      </c>
      <c r="EP21" s="29">
        <v>0</v>
      </c>
      <c r="EQ21" s="29">
        <v>0</v>
      </c>
      <c r="ER21" s="29">
        <v>0</v>
      </c>
      <c r="ES21" s="29">
        <v>0</v>
      </c>
      <c r="ET21" s="29">
        <v>0</v>
      </c>
      <c r="EU21" s="29">
        <v>0</v>
      </c>
      <c r="EV21" s="29">
        <v>0</v>
      </c>
      <c r="EW21" s="29">
        <v>4</v>
      </c>
      <c r="EX21" s="29">
        <v>0</v>
      </c>
      <c r="EY21" s="29">
        <v>0</v>
      </c>
      <c r="EZ21" s="29">
        <v>0</v>
      </c>
      <c r="FA21" s="29">
        <v>0</v>
      </c>
      <c r="FB21" s="29">
        <v>0</v>
      </c>
      <c r="FC21" s="29">
        <v>0</v>
      </c>
      <c r="FD21" s="29">
        <v>0</v>
      </c>
      <c r="FE21" s="29">
        <v>4</v>
      </c>
      <c r="FF21" s="29">
        <v>0</v>
      </c>
      <c r="FG21" s="29">
        <v>0</v>
      </c>
      <c r="FH21" s="29">
        <v>0</v>
      </c>
      <c r="FI21" s="29">
        <v>2</v>
      </c>
      <c r="FJ21" s="29">
        <v>0</v>
      </c>
      <c r="FK21" s="29">
        <v>0</v>
      </c>
      <c r="FL21" s="29">
        <v>0</v>
      </c>
      <c r="FM21" s="29">
        <v>0</v>
      </c>
      <c r="FN21" s="29">
        <v>0</v>
      </c>
      <c r="FO21" s="29">
        <v>0</v>
      </c>
      <c r="FP21" s="29">
        <v>0</v>
      </c>
      <c r="FQ21" s="29">
        <v>0</v>
      </c>
      <c r="FR21" s="20" t="s">
        <v>257</v>
      </c>
      <c r="FS21" s="20" t="s">
        <v>257</v>
      </c>
      <c r="FT21" s="20" t="s">
        <v>257</v>
      </c>
      <c r="FU21" s="20" t="s">
        <v>563</v>
      </c>
      <c r="FV21" s="20" t="s">
        <v>257</v>
      </c>
      <c r="FW21" s="20" t="s">
        <v>257</v>
      </c>
      <c r="FX21" s="20" t="s">
        <v>257</v>
      </c>
      <c r="FY21" s="20" t="s">
        <v>257</v>
      </c>
      <c r="FZ21" s="20" t="s">
        <v>257</v>
      </c>
      <c r="GA21" s="20" t="s">
        <v>257</v>
      </c>
      <c r="GB21" s="20" t="s">
        <v>257</v>
      </c>
      <c r="GC21" s="20" t="s">
        <v>564</v>
      </c>
      <c r="GD21" s="20" t="s">
        <v>257</v>
      </c>
      <c r="GE21" s="20" t="s">
        <v>257</v>
      </c>
      <c r="GF21" s="20" t="s">
        <v>257</v>
      </c>
      <c r="GG21" s="20" t="s">
        <v>565</v>
      </c>
      <c r="GH21" s="20" t="s">
        <v>257</v>
      </c>
      <c r="GI21" s="20" t="s">
        <v>257</v>
      </c>
      <c r="GJ21" s="20" t="s">
        <v>257</v>
      </c>
      <c r="GK21" s="20" t="s">
        <v>257</v>
      </c>
      <c r="GL21" s="20" t="s">
        <v>257</v>
      </c>
      <c r="GM21" s="20" t="s">
        <v>257</v>
      </c>
      <c r="GN21" s="20" t="s">
        <v>257</v>
      </c>
      <c r="GO21" s="20" t="s">
        <v>257</v>
      </c>
      <c r="GP21" s="3"/>
      <c r="GQ21" s="3"/>
      <c r="GR21" s="3"/>
      <c r="GS21" s="3"/>
    </row>
    <row r="22" spans="1:201" x14ac:dyDescent="0.25">
      <c r="A22" s="20" t="s">
        <v>566</v>
      </c>
      <c r="B22" s="29">
        <v>5387</v>
      </c>
      <c r="C22" s="29">
        <v>0</v>
      </c>
      <c r="D22" s="29">
        <v>0</v>
      </c>
      <c r="E22" s="29">
        <v>10000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12</v>
      </c>
      <c r="BE22" s="29">
        <v>3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2</v>
      </c>
      <c r="BN22" s="29">
        <v>0</v>
      </c>
      <c r="BO22" s="29">
        <v>1</v>
      </c>
      <c r="BP22" s="29">
        <v>0</v>
      </c>
      <c r="BQ22" s="29">
        <v>2</v>
      </c>
      <c r="BR22" s="29">
        <v>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9">
        <v>0</v>
      </c>
      <c r="BY22" s="29">
        <v>0</v>
      </c>
      <c r="BZ22" s="29">
        <v>0</v>
      </c>
      <c r="CA22" s="29">
        <v>0</v>
      </c>
      <c r="CB22" s="29">
        <v>0</v>
      </c>
      <c r="CC22" s="29">
        <v>0</v>
      </c>
      <c r="CD22" s="29">
        <v>0</v>
      </c>
      <c r="CE22" s="29">
        <v>0</v>
      </c>
      <c r="CF22" s="29">
        <v>0</v>
      </c>
      <c r="CG22" s="29">
        <v>0</v>
      </c>
      <c r="CH22" s="29">
        <v>0</v>
      </c>
      <c r="CI22" s="29">
        <v>0</v>
      </c>
      <c r="CJ22" s="29">
        <v>0</v>
      </c>
      <c r="CK22" s="29">
        <v>5000</v>
      </c>
      <c r="CL22" s="29">
        <v>0</v>
      </c>
      <c r="CM22" s="29">
        <v>9091</v>
      </c>
      <c r="CN22" s="29">
        <v>0</v>
      </c>
      <c r="CO22" s="29">
        <v>0</v>
      </c>
      <c r="CP22" s="29">
        <v>0</v>
      </c>
      <c r="CQ22" s="29">
        <v>0</v>
      </c>
      <c r="CR22" s="29">
        <v>0</v>
      </c>
      <c r="CS22" s="29">
        <v>0</v>
      </c>
      <c r="CT22" s="29">
        <v>0</v>
      </c>
      <c r="CU22" s="29">
        <v>0</v>
      </c>
      <c r="CV22" s="29">
        <v>0</v>
      </c>
      <c r="CW22" s="29">
        <v>0</v>
      </c>
      <c r="CX22" s="29">
        <v>0</v>
      </c>
      <c r="CY22" s="29">
        <v>0</v>
      </c>
      <c r="CZ22" s="29">
        <v>0</v>
      </c>
      <c r="DA22" s="29">
        <v>0</v>
      </c>
      <c r="DB22" s="29">
        <v>0</v>
      </c>
      <c r="DC22" s="29">
        <v>0</v>
      </c>
      <c r="DD22" s="29">
        <v>0</v>
      </c>
      <c r="DE22" s="29">
        <v>0</v>
      </c>
      <c r="DF22" s="29">
        <v>0</v>
      </c>
      <c r="DG22" s="29">
        <v>0</v>
      </c>
      <c r="DH22" s="29">
        <v>0</v>
      </c>
      <c r="DI22" s="29">
        <v>2</v>
      </c>
      <c r="DJ22" s="29">
        <v>0</v>
      </c>
      <c r="DK22" s="29">
        <v>10</v>
      </c>
      <c r="DL22" s="29">
        <v>0</v>
      </c>
      <c r="DM22" s="29">
        <v>0</v>
      </c>
      <c r="DN22" s="29">
        <v>0</v>
      </c>
      <c r="DO22" s="29">
        <v>0</v>
      </c>
      <c r="DP22" s="29">
        <v>0</v>
      </c>
      <c r="DQ22" s="29">
        <v>0</v>
      </c>
      <c r="DR22" s="29">
        <v>0</v>
      </c>
      <c r="DS22" s="29">
        <v>0</v>
      </c>
      <c r="DT22" s="29">
        <v>0</v>
      </c>
      <c r="DU22" s="29">
        <v>0</v>
      </c>
      <c r="DV22" s="29">
        <v>0</v>
      </c>
      <c r="DW22" s="29">
        <v>0</v>
      </c>
      <c r="DX22" s="29">
        <v>0</v>
      </c>
      <c r="DY22" s="29">
        <v>0</v>
      </c>
      <c r="DZ22" s="29">
        <v>0</v>
      </c>
      <c r="EA22" s="29">
        <v>0</v>
      </c>
      <c r="EB22" s="29">
        <v>0</v>
      </c>
      <c r="EC22" s="29">
        <v>0</v>
      </c>
      <c r="ED22" s="29">
        <v>0</v>
      </c>
      <c r="EE22" s="29">
        <v>0</v>
      </c>
      <c r="EF22" s="29">
        <v>0</v>
      </c>
      <c r="EG22" s="29">
        <v>0</v>
      </c>
      <c r="EH22" s="29">
        <v>0</v>
      </c>
      <c r="EI22" s="29">
        <v>0</v>
      </c>
      <c r="EJ22" s="29">
        <v>0</v>
      </c>
      <c r="EK22" s="29">
        <v>0</v>
      </c>
      <c r="EL22" s="29">
        <v>0</v>
      </c>
      <c r="EM22" s="29">
        <v>0</v>
      </c>
      <c r="EN22" s="29">
        <v>0</v>
      </c>
      <c r="EO22" s="29">
        <v>0</v>
      </c>
      <c r="EP22" s="29">
        <v>0</v>
      </c>
      <c r="EQ22" s="29">
        <v>0</v>
      </c>
      <c r="ER22" s="29">
        <v>0</v>
      </c>
      <c r="ES22" s="29">
        <v>0</v>
      </c>
      <c r="ET22" s="29">
        <v>0</v>
      </c>
      <c r="EU22" s="29">
        <v>0</v>
      </c>
      <c r="EV22" s="29">
        <v>12</v>
      </c>
      <c r="EW22" s="29">
        <v>3</v>
      </c>
      <c r="EX22" s="29">
        <v>0</v>
      </c>
      <c r="EY22" s="29">
        <v>0</v>
      </c>
      <c r="EZ22" s="29">
        <v>0</v>
      </c>
      <c r="FA22" s="29">
        <v>0</v>
      </c>
      <c r="FB22" s="29">
        <v>0</v>
      </c>
      <c r="FC22" s="29">
        <v>0</v>
      </c>
      <c r="FD22" s="29">
        <v>0</v>
      </c>
      <c r="FE22" s="29">
        <v>4</v>
      </c>
      <c r="FF22" s="29">
        <v>0</v>
      </c>
      <c r="FG22" s="29">
        <v>11</v>
      </c>
      <c r="FH22" s="29">
        <v>0</v>
      </c>
      <c r="FI22" s="29">
        <v>2</v>
      </c>
      <c r="FJ22" s="29">
        <v>0</v>
      </c>
      <c r="FK22" s="29">
        <v>0</v>
      </c>
      <c r="FL22" s="29">
        <v>0</v>
      </c>
      <c r="FM22" s="29">
        <v>0</v>
      </c>
      <c r="FN22" s="29">
        <v>0</v>
      </c>
      <c r="FO22" s="29">
        <v>0</v>
      </c>
      <c r="FP22" s="29">
        <v>0</v>
      </c>
      <c r="FQ22" s="29">
        <v>0</v>
      </c>
      <c r="FR22" s="20" t="s">
        <v>257</v>
      </c>
      <c r="FS22" s="20" t="s">
        <v>257</v>
      </c>
      <c r="FT22" s="20" t="s">
        <v>567</v>
      </c>
      <c r="FU22" s="20" t="s">
        <v>568</v>
      </c>
      <c r="FV22" s="20" t="s">
        <v>257</v>
      </c>
      <c r="FW22" s="20" t="s">
        <v>257</v>
      </c>
      <c r="FX22" s="20" t="s">
        <v>257</v>
      </c>
      <c r="FY22" s="20" t="s">
        <v>257</v>
      </c>
      <c r="FZ22" s="20" t="s">
        <v>257</v>
      </c>
      <c r="GA22" s="20" t="s">
        <v>257</v>
      </c>
      <c r="GB22" s="20" t="s">
        <v>257</v>
      </c>
      <c r="GC22" s="20" t="s">
        <v>569</v>
      </c>
      <c r="GD22" s="20" t="s">
        <v>257</v>
      </c>
      <c r="GE22" s="20" t="s">
        <v>570</v>
      </c>
      <c r="GF22" s="20" t="s">
        <v>257</v>
      </c>
      <c r="GG22" s="20" t="s">
        <v>571</v>
      </c>
      <c r="GH22" s="20" t="s">
        <v>257</v>
      </c>
      <c r="GI22" s="20" t="s">
        <v>257</v>
      </c>
      <c r="GJ22" s="20" t="s">
        <v>257</v>
      </c>
      <c r="GK22" s="20" t="s">
        <v>257</v>
      </c>
      <c r="GL22" s="20" t="s">
        <v>257</v>
      </c>
      <c r="GM22" s="20" t="s">
        <v>257</v>
      </c>
      <c r="GN22" s="20" t="s">
        <v>257</v>
      </c>
      <c r="GO22" s="20" t="s">
        <v>257</v>
      </c>
      <c r="GP22" s="7"/>
      <c r="GQ22" s="7"/>
      <c r="GR22" s="3"/>
      <c r="GS22" s="3"/>
    </row>
    <row r="23" spans="1:201" x14ac:dyDescent="0.25">
      <c r="A23" s="20" t="s">
        <v>572</v>
      </c>
      <c r="B23" s="29">
        <v>5387</v>
      </c>
      <c r="C23" s="29">
        <v>0</v>
      </c>
      <c r="D23" s="29">
        <v>0</v>
      </c>
      <c r="E23" s="29">
        <v>10000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1</v>
      </c>
      <c r="BE23" s="29">
        <v>15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14</v>
      </c>
      <c r="BN23" s="29">
        <v>0</v>
      </c>
      <c r="BO23" s="29">
        <v>0</v>
      </c>
      <c r="BP23" s="29">
        <v>0</v>
      </c>
      <c r="BQ23" s="29">
        <v>14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0</v>
      </c>
      <c r="BY23" s="29">
        <v>0</v>
      </c>
      <c r="BZ23" s="29">
        <v>0</v>
      </c>
      <c r="CA23" s="29">
        <v>0</v>
      </c>
      <c r="CB23" s="29">
        <v>0</v>
      </c>
      <c r="CC23" s="29">
        <v>0</v>
      </c>
      <c r="CD23" s="29">
        <v>0</v>
      </c>
      <c r="CE23" s="29">
        <v>0</v>
      </c>
      <c r="CF23" s="29">
        <v>0</v>
      </c>
      <c r="CG23" s="29">
        <v>0</v>
      </c>
      <c r="CH23" s="29">
        <v>0</v>
      </c>
      <c r="CI23" s="29">
        <v>0</v>
      </c>
      <c r="CJ23" s="29">
        <v>0</v>
      </c>
      <c r="CK23" s="29">
        <v>667</v>
      </c>
      <c r="CL23" s="29">
        <v>0</v>
      </c>
      <c r="CM23" s="29">
        <v>0</v>
      </c>
      <c r="CN23" s="29">
        <v>0</v>
      </c>
      <c r="CO23" s="29">
        <v>0</v>
      </c>
      <c r="CP23" s="29">
        <v>0</v>
      </c>
      <c r="CQ23" s="29">
        <v>0</v>
      </c>
      <c r="CR23" s="29">
        <v>0</v>
      </c>
      <c r="CS23" s="29">
        <v>0</v>
      </c>
      <c r="CT23" s="29">
        <v>0</v>
      </c>
      <c r="CU23" s="29">
        <v>0</v>
      </c>
      <c r="CV23" s="29">
        <v>0</v>
      </c>
      <c r="CW23" s="29">
        <v>0</v>
      </c>
      <c r="CX23" s="29">
        <v>0</v>
      </c>
      <c r="CY23" s="29">
        <v>0</v>
      </c>
      <c r="CZ23" s="29">
        <v>0</v>
      </c>
      <c r="DA23" s="29">
        <v>0</v>
      </c>
      <c r="DB23" s="29">
        <v>0</v>
      </c>
      <c r="DC23" s="29">
        <v>0</v>
      </c>
      <c r="DD23" s="29">
        <v>0</v>
      </c>
      <c r="DE23" s="29">
        <v>0</v>
      </c>
      <c r="DF23" s="29">
        <v>0</v>
      </c>
      <c r="DG23" s="29">
        <v>0</v>
      </c>
      <c r="DH23" s="29">
        <v>0</v>
      </c>
      <c r="DI23" s="29">
        <v>1</v>
      </c>
      <c r="DJ23" s="29">
        <v>0</v>
      </c>
      <c r="DK23" s="29">
        <v>0</v>
      </c>
      <c r="DL23" s="29">
        <v>0</v>
      </c>
      <c r="DM23" s="29">
        <v>0</v>
      </c>
      <c r="DN23" s="29">
        <v>0</v>
      </c>
      <c r="DO23" s="29">
        <v>0</v>
      </c>
      <c r="DP23" s="29">
        <v>0</v>
      </c>
      <c r="DQ23" s="29">
        <v>0</v>
      </c>
      <c r="DR23" s="29">
        <v>0</v>
      </c>
      <c r="DS23" s="29">
        <v>0</v>
      </c>
      <c r="DT23" s="29">
        <v>0</v>
      </c>
      <c r="DU23" s="29">
        <v>0</v>
      </c>
      <c r="DV23" s="29">
        <v>0</v>
      </c>
      <c r="DW23" s="29">
        <v>0</v>
      </c>
      <c r="DX23" s="29">
        <v>0</v>
      </c>
      <c r="DY23" s="29">
        <v>0</v>
      </c>
      <c r="DZ23" s="29">
        <v>0</v>
      </c>
      <c r="EA23" s="29">
        <v>0</v>
      </c>
      <c r="EB23" s="29">
        <v>0</v>
      </c>
      <c r="EC23" s="29">
        <v>0</v>
      </c>
      <c r="ED23" s="29">
        <v>0</v>
      </c>
      <c r="EE23" s="29">
        <v>0</v>
      </c>
      <c r="EF23" s="29">
        <v>0</v>
      </c>
      <c r="EG23" s="29">
        <v>0</v>
      </c>
      <c r="EH23" s="29">
        <v>0</v>
      </c>
      <c r="EI23" s="29">
        <v>0</v>
      </c>
      <c r="EJ23" s="29">
        <v>0</v>
      </c>
      <c r="EK23" s="29">
        <v>0</v>
      </c>
      <c r="EL23" s="29">
        <v>0</v>
      </c>
      <c r="EM23" s="29">
        <v>0</v>
      </c>
      <c r="EN23" s="29">
        <v>0</v>
      </c>
      <c r="EO23" s="29">
        <v>0</v>
      </c>
      <c r="EP23" s="29">
        <v>0</v>
      </c>
      <c r="EQ23" s="29">
        <v>0</v>
      </c>
      <c r="ER23" s="29">
        <v>0</v>
      </c>
      <c r="ES23" s="29">
        <v>0</v>
      </c>
      <c r="ET23" s="29">
        <v>0</v>
      </c>
      <c r="EU23" s="29">
        <v>0</v>
      </c>
      <c r="EV23" s="29">
        <v>1</v>
      </c>
      <c r="EW23" s="29">
        <v>15</v>
      </c>
      <c r="EX23" s="29">
        <v>0</v>
      </c>
      <c r="EY23" s="29">
        <v>0</v>
      </c>
      <c r="EZ23" s="29">
        <v>0</v>
      </c>
      <c r="FA23" s="29">
        <v>0</v>
      </c>
      <c r="FB23" s="29">
        <v>0</v>
      </c>
      <c r="FC23" s="29">
        <v>0</v>
      </c>
      <c r="FD23" s="29">
        <v>0</v>
      </c>
      <c r="FE23" s="29">
        <v>15</v>
      </c>
      <c r="FF23" s="29">
        <v>0</v>
      </c>
      <c r="FG23" s="29">
        <v>0</v>
      </c>
      <c r="FH23" s="29">
        <v>0</v>
      </c>
      <c r="FI23" s="29">
        <v>14</v>
      </c>
      <c r="FJ23" s="29">
        <v>0</v>
      </c>
      <c r="FK23" s="29">
        <v>0</v>
      </c>
      <c r="FL23" s="29">
        <v>0</v>
      </c>
      <c r="FM23" s="29">
        <v>0</v>
      </c>
      <c r="FN23" s="29">
        <v>0</v>
      </c>
      <c r="FO23" s="29">
        <v>0</v>
      </c>
      <c r="FP23" s="29">
        <v>0</v>
      </c>
      <c r="FQ23" s="29">
        <v>0</v>
      </c>
      <c r="FR23" s="20" t="s">
        <v>257</v>
      </c>
      <c r="FS23" s="20" t="s">
        <v>257</v>
      </c>
      <c r="FT23" s="20" t="s">
        <v>573</v>
      </c>
      <c r="FU23" s="20" t="s">
        <v>574</v>
      </c>
      <c r="FV23" s="20" t="s">
        <v>257</v>
      </c>
      <c r="FW23" s="20" t="s">
        <v>257</v>
      </c>
      <c r="FX23" s="20" t="s">
        <v>257</v>
      </c>
      <c r="FY23" s="20" t="s">
        <v>257</v>
      </c>
      <c r="FZ23" s="20" t="s">
        <v>257</v>
      </c>
      <c r="GA23" s="20" t="s">
        <v>257</v>
      </c>
      <c r="GB23" s="20" t="s">
        <v>257</v>
      </c>
      <c r="GC23" s="20" t="s">
        <v>575</v>
      </c>
      <c r="GD23" s="20" t="s">
        <v>257</v>
      </c>
      <c r="GE23" s="20" t="s">
        <v>257</v>
      </c>
      <c r="GF23" s="20" t="s">
        <v>257</v>
      </c>
      <c r="GG23" s="20" t="s">
        <v>576</v>
      </c>
      <c r="GH23" s="20" t="s">
        <v>257</v>
      </c>
      <c r="GI23" s="20" t="s">
        <v>257</v>
      </c>
      <c r="GJ23" s="20" t="s">
        <v>257</v>
      </c>
      <c r="GK23" s="20" t="s">
        <v>257</v>
      </c>
      <c r="GL23" s="20" t="s">
        <v>257</v>
      </c>
      <c r="GM23" s="20" t="s">
        <v>257</v>
      </c>
      <c r="GN23" s="20" t="s">
        <v>257</v>
      </c>
      <c r="GO23" s="20" t="s">
        <v>257</v>
      </c>
      <c r="GP23" s="7"/>
      <c r="GQ23" s="7"/>
      <c r="GR23" s="3"/>
      <c r="GS23" s="3"/>
    </row>
    <row r="24" spans="1:201" x14ac:dyDescent="0.25">
      <c r="A24" s="20" t="s">
        <v>577</v>
      </c>
      <c r="B24" s="29">
        <v>5387</v>
      </c>
      <c r="C24" s="29">
        <v>0</v>
      </c>
      <c r="D24" s="29">
        <v>0</v>
      </c>
      <c r="E24" s="29">
        <v>10000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2</v>
      </c>
      <c r="BE24" s="29">
        <v>4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2</v>
      </c>
      <c r="BN24" s="29">
        <v>0</v>
      </c>
      <c r="BO24" s="29">
        <v>0</v>
      </c>
      <c r="BP24" s="29">
        <v>0</v>
      </c>
      <c r="BQ24" s="29">
        <v>2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0</v>
      </c>
      <c r="BY24" s="29">
        <v>0</v>
      </c>
      <c r="BZ24" s="29">
        <v>0</v>
      </c>
      <c r="CA24" s="29">
        <v>0</v>
      </c>
      <c r="CB24" s="29">
        <v>0</v>
      </c>
      <c r="CC24" s="29">
        <v>0</v>
      </c>
      <c r="CD24" s="29">
        <v>0</v>
      </c>
      <c r="CE24" s="29">
        <v>0</v>
      </c>
      <c r="CF24" s="29">
        <v>0</v>
      </c>
      <c r="CG24" s="29">
        <v>0</v>
      </c>
      <c r="CH24" s="29">
        <v>0</v>
      </c>
      <c r="CI24" s="29">
        <v>0</v>
      </c>
      <c r="CJ24" s="29">
        <v>0</v>
      </c>
      <c r="CK24" s="29">
        <v>6000</v>
      </c>
      <c r="CL24" s="29">
        <v>0</v>
      </c>
      <c r="CM24" s="29">
        <v>10000</v>
      </c>
      <c r="CN24" s="29">
        <v>0</v>
      </c>
      <c r="CO24" s="29">
        <v>0</v>
      </c>
      <c r="CP24" s="29">
        <v>0</v>
      </c>
      <c r="CQ24" s="29">
        <v>0</v>
      </c>
      <c r="CR24" s="29">
        <v>0</v>
      </c>
      <c r="CS24" s="29">
        <v>0</v>
      </c>
      <c r="CT24" s="29">
        <v>0</v>
      </c>
      <c r="CU24" s="29">
        <v>0</v>
      </c>
      <c r="CV24" s="29">
        <v>0</v>
      </c>
      <c r="CW24" s="29">
        <v>0</v>
      </c>
      <c r="CX24" s="29">
        <v>0</v>
      </c>
      <c r="CY24" s="29">
        <v>0</v>
      </c>
      <c r="CZ24" s="29">
        <v>0</v>
      </c>
      <c r="DA24" s="29">
        <v>0</v>
      </c>
      <c r="DB24" s="29">
        <v>0</v>
      </c>
      <c r="DC24" s="29">
        <v>0</v>
      </c>
      <c r="DD24" s="29">
        <v>0</v>
      </c>
      <c r="DE24" s="29">
        <v>0</v>
      </c>
      <c r="DF24" s="29">
        <v>0</v>
      </c>
      <c r="DG24" s="29">
        <v>0</v>
      </c>
      <c r="DH24" s="29">
        <v>0</v>
      </c>
      <c r="DI24" s="29">
        <v>3</v>
      </c>
      <c r="DJ24" s="29">
        <v>0</v>
      </c>
      <c r="DK24" s="29">
        <v>2</v>
      </c>
      <c r="DL24" s="29">
        <v>0</v>
      </c>
      <c r="DM24" s="29">
        <v>0</v>
      </c>
      <c r="DN24" s="29">
        <v>0</v>
      </c>
      <c r="DO24" s="29">
        <v>0</v>
      </c>
      <c r="DP24" s="29">
        <v>0</v>
      </c>
      <c r="DQ24" s="29">
        <v>0</v>
      </c>
      <c r="DR24" s="29">
        <v>0</v>
      </c>
      <c r="DS24" s="29">
        <v>0</v>
      </c>
      <c r="DT24" s="29">
        <v>0</v>
      </c>
      <c r="DU24" s="29">
        <v>0</v>
      </c>
      <c r="DV24" s="29">
        <v>0</v>
      </c>
      <c r="DW24" s="29">
        <v>0</v>
      </c>
      <c r="DX24" s="29">
        <v>0</v>
      </c>
      <c r="DY24" s="29">
        <v>0</v>
      </c>
      <c r="DZ24" s="29">
        <v>0</v>
      </c>
      <c r="EA24" s="29">
        <v>0</v>
      </c>
      <c r="EB24" s="29">
        <v>0</v>
      </c>
      <c r="EC24" s="29">
        <v>0</v>
      </c>
      <c r="ED24" s="29">
        <v>0</v>
      </c>
      <c r="EE24" s="29">
        <v>0</v>
      </c>
      <c r="EF24" s="29">
        <v>0</v>
      </c>
      <c r="EG24" s="29">
        <v>0</v>
      </c>
      <c r="EH24" s="29">
        <v>0</v>
      </c>
      <c r="EI24" s="29">
        <v>0</v>
      </c>
      <c r="EJ24" s="29">
        <v>0</v>
      </c>
      <c r="EK24" s="29">
        <v>0</v>
      </c>
      <c r="EL24" s="29">
        <v>0</v>
      </c>
      <c r="EM24" s="29">
        <v>0</v>
      </c>
      <c r="EN24" s="29">
        <v>0</v>
      </c>
      <c r="EO24" s="29">
        <v>0</v>
      </c>
      <c r="EP24" s="29">
        <v>0</v>
      </c>
      <c r="EQ24" s="29">
        <v>0</v>
      </c>
      <c r="ER24" s="29">
        <v>0</v>
      </c>
      <c r="ES24" s="29">
        <v>0</v>
      </c>
      <c r="ET24" s="29">
        <v>0</v>
      </c>
      <c r="EU24" s="29">
        <v>0</v>
      </c>
      <c r="EV24" s="29">
        <v>2</v>
      </c>
      <c r="EW24" s="29">
        <v>4</v>
      </c>
      <c r="EX24" s="29">
        <v>0</v>
      </c>
      <c r="EY24" s="29">
        <v>0</v>
      </c>
      <c r="EZ24" s="29">
        <v>0</v>
      </c>
      <c r="FA24" s="29">
        <v>0</v>
      </c>
      <c r="FB24" s="29">
        <v>0</v>
      </c>
      <c r="FC24" s="29">
        <v>0</v>
      </c>
      <c r="FD24" s="29">
        <v>0</v>
      </c>
      <c r="FE24" s="29">
        <v>5</v>
      </c>
      <c r="FF24" s="29">
        <v>0</v>
      </c>
      <c r="FG24" s="29">
        <v>2</v>
      </c>
      <c r="FH24" s="29">
        <v>0</v>
      </c>
      <c r="FI24" s="29">
        <v>2</v>
      </c>
      <c r="FJ24" s="29">
        <v>0</v>
      </c>
      <c r="FK24" s="29">
        <v>0</v>
      </c>
      <c r="FL24" s="29">
        <v>0</v>
      </c>
      <c r="FM24" s="29">
        <v>0</v>
      </c>
      <c r="FN24" s="29">
        <v>0</v>
      </c>
      <c r="FO24" s="29">
        <v>0</v>
      </c>
      <c r="FP24" s="29">
        <v>0</v>
      </c>
      <c r="FQ24" s="29">
        <v>0</v>
      </c>
      <c r="FR24" s="20" t="s">
        <v>257</v>
      </c>
      <c r="FS24" s="20" t="s">
        <v>257</v>
      </c>
      <c r="FT24" s="20" t="s">
        <v>578</v>
      </c>
      <c r="FU24" s="20" t="s">
        <v>579</v>
      </c>
      <c r="FV24" s="20" t="s">
        <v>257</v>
      </c>
      <c r="FW24" s="20" t="s">
        <v>257</v>
      </c>
      <c r="FX24" s="20" t="s">
        <v>257</v>
      </c>
      <c r="FY24" s="20" t="s">
        <v>257</v>
      </c>
      <c r="FZ24" s="20" t="s">
        <v>257</v>
      </c>
      <c r="GA24" s="20" t="s">
        <v>257</v>
      </c>
      <c r="GB24" s="20" t="s">
        <v>257</v>
      </c>
      <c r="GC24" s="20" t="s">
        <v>580</v>
      </c>
      <c r="GD24" s="20" t="s">
        <v>257</v>
      </c>
      <c r="GE24" s="20" t="s">
        <v>581</v>
      </c>
      <c r="GF24" s="20" t="s">
        <v>257</v>
      </c>
      <c r="GG24" s="20" t="s">
        <v>582</v>
      </c>
      <c r="GH24" s="20" t="s">
        <v>257</v>
      </c>
      <c r="GI24" s="20" t="s">
        <v>257</v>
      </c>
      <c r="GJ24" s="20" t="s">
        <v>257</v>
      </c>
      <c r="GK24" s="20" t="s">
        <v>257</v>
      </c>
      <c r="GL24" s="20" t="s">
        <v>257</v>
      </c>
      <c r="GM24" s="20" t="s">
        <v>257</v>
      </c>
      <c r="GN24" s="20" t="s">
        <v>257</v>
      </c>
      <c r="GO24" s="20" t="s">
        <v>257</v>
      </c>
      <c r="GP24" s="7"/>
      <c r="GQ24" s="7"/>
      <c r="GR24" s="3"/>
      <c r="GS24" s="3"/>
    </row>
    <row r="25" spans="1:201" x14ac:dyDescent="0.25">
      <c r="A25" s="20" t="s">
        <v>583</v>
      </c>
      <c r="B25" s="29">
        <v>5387</v>
      </c>
      <c r="C25" s="29">
        <v>0</v>
      </c>
      <c r="D25" s="29">
        <v>0</v>
      </c>
      <c r="E25" s="29">
        <v>10000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11</v>
      </c>
      <c r="BE25" s="29">
        <v>3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2</v>
      </c>
      <c r="BN25" s="29">
        <v>0</v>
      </c>
      <c r="BO25" s="29">
        <v>0</v>
      </c>
      <c r="BP25" s="29">
        <v>0</v>
      </c>
      <c r="BQ25" s="29">
        <v>2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0</v>
      </c>
      <c r="BY25" s="29">
        <v>0</v>
      </c>
      <c r="BZ25" s="29">
        <v>0</v>
      </c>
      <c r="CA25" s="29">
        <v>0</v>
      </c>
      <c r="CB25" s="29">
        <v>0</v>
      </c>
      <c r="CC25" s="29">
        <v>0</v>
      </c>
      <c r="CD25" s="29">
        <v>0</v>
      </c>
      <c r="CE25" s="29">
        <v>0</v>
      </c>
      <c r="CF25" s="29">
        <v>0</v>
      </c>
      <c r="CG25" s="29">
        <v>0</v>
      </c>
      <c r="CH25" s="29">
        <v>0</v>
      </c>
      <c r="CI25" s="29">
        <v>0</v>
      </c>
      <c r="CJ25" s="29">
        <v>0</v>
      </c>
      <c r="CK25" s="29">
        <v>3333</v>
      </c>
      <c r="CL25" s="29">
        <v>0</v>
      </c>
      <c r="CM25" s="29">
        <v>10000</v>
      </c>
      <c r="CN25" s="29">
        <v>0</v>
      </c>
      <c r="CO25" s="29">
        <v>0</v>
      </c>
      <c r="CP25" s="29">
        <v>0</v>
      </c>
      <c r="CQ25" s="29">
        <v>0</v>
      </c>
      <c r="CR25" s="29">
        <v>0</v>
      </c>
      <c r="CS25" s="29">
        <v>0</v>
      </c>
      <c r="CT25" s="29">
        <v>0</v>
      </c>
      <c r="CU25" s="29">
        <v>0</v>
      </c>
      <c r="CV25" s="29">
        <v>0</v>
      </c>
      <c r="CW25" s="29">
        <v>0</v>
      </c>
      <c r="CX25" s="29">
        <v>0</v>
      </c>
      <c r="CY25" s="29">
        <v>0</v>
      </c>
      <c r="CZ25" s="29">
        <v>0</v>
      </c>
      <c r="DA25" s="29">
        <v>0</v>
      </c>
      <c r="DB25" s="29">
        <v>0</v>
      </c>
      <c r="DC25" s="29">
        <v>0</v>
      </c>
      <c r="DD25" s="29">
        <v>0</v>
      </c>
      <c r="DE25" s="29">
        <v>0</v>
      </c>
      <c r="DF25" s="29">
        <v>0</v>
      </c>
      <c r="DG25" s="29">
        <v>0</v>
      </c>
      <c r="DH25" s="29">
        <v>0</v>
      </c>
      <c r="DI25" s="29">
        <v>1</v>
      </c>
      <c r="DJ25" s="29">
        <v>0</v>
      </c>
      <c r="DK25" s="29">
        <v>6</v>
      </c>
      <c r="DL25" s="29">
        <v>0</v>
      </c>
      <c r="DM25" s="29">
        <v>0</v>
      </c>
      <c r="DN25" s="29">
        <v>0</v>
      </c>
      <c r="DO25" s="29">
        <v>0</v>
      </c>
      <c r="DP25" s="29">
        <v>0</v>
      </c>
      <c r="DQ25" s="29">
        <v>0</v>
      </c>
      <c r="DR25" s="29">
        <v>0</v>
      </c>
      <c r="DS25" s="29">
        <v>0</v>
      </c>
      <c r="DT25" s="29">
        <v>0</v>
      </c>
      <c r="DU25" s="29">
        <v>0</v>
      </c>
      <c r="DV25" s="29">
        <v>0</v>
      </c>
      <c r="DW25" s="29">
        <v>0</v>
      </c>
      <c r="DX25" s="29">
        <v>0</v>
      </c>
      <c r="DY25" s="29">
        <v>0</v>
      </c>
      <c r="DZ25" s="29">
        <v>0</v>
      </c>
      <c r="EA25" s="29">
        <v>0</v>
      </c>
      <c r="EB25" s="29">
        <v>0</v>
      </c>
      <c r="EC25" s="29">
        <v>0</v>
      </c>
      <c r="ED25" s="29">
        <v>0</v>
      </c>
      <c r="EE25" s="29">
        <v>0</v>
      </c>
      <c r="EF25" s="29">
        <v>0</v>
      </c>
      <c r="EG25" s="29">
        <v>0</v>
      </c>
      <c r="EH25" s="29">
        <v>0</v>
      </c>
      <c r="EI25" s="29">
        <v>0</v>
      </c>
      <c r="EJ25" s="29">
        <v>0</v>
      </c>
      <c r="EK25" s="29">
        <v>0</v>
      </c>
      <c r="EL25" s="29">
        <v>0</v>
      </c>
      <c r="EM25" s="29">
        <v>0</v>
      </c>
      <c r="EN25" s="29">
        <v>0</v>
      </c>
      <c r="EO25" s="29">
        <v>0</v>
      </c>
      <c r="EP25" s="29">
        <v>0</v>
      </c>
      <c r="EQ25" s="29">
        <v>0</v>
      </c>
      <c r="ER25" s="29">
        <v>0</v>
      </c>
      <c r="ES25" s="29">
        <v>0</v>
      </c>
      <c r="ET25" s="29">
        <v>0</v>
      </c>
      <c r="EU25" s="29">
        <v>0</v>
      </c>
      <c r="EV25" s="29">
        <v>11</v>
      </c>
      <c r="EW25" s="29">
        <v>3</v>
      </c>
      <c r="EX25" s="29">
        <v>0</v>
      </c>
      <c r="EY25" s="29">
        <v>0</v>
      </c>
      <c r="EZ25" s="29">
        <v>0</v>
      </c>
      <c r="FA25" s="29">
        <v>0</v>
      </c>
      <c r="FB25" s="29">
        <v>0</v>
      </c>
      <c r="FC25" s="29">
        <v>0</v>
      </c>
      <c r="FD25" s="29">
        <v>0</v>
      </c>
      <c r="FE25" s="29">
        <v>3</v>
      </c>
      <c r="FF25" s="29">
        <v>0</v>
      </c>
      <c r="FG25" s="29">
        <v>6</v>
      </c>
      <c r="FH25" s="29">
        <v>0</v>
      </c>
      <c r="FI25" s="29">
        <v>2</v>
      </c>
      <c r="FJ25" s="29">
        <v>0</v>
      </c>
      <c r="FK25" s="29">
        <v>0</v>
      </c>
      <c r="FL25" s="29">
        <v>0</v>
      </c>
      <c r="FM25" s="29">
        <v>0</v>
      </c>
      <c r="FN25" s="29">
        <v>0</v>
      </c>
      <c r="FO25" s="29">
        <v>0</v>
      </c>
      <c r="FP25" s="29">
        <v>0</v>
      </c>
      <c r="FQ25" s="29">
        <v>0</v>
      </c>
      <c r="FR25" s="20" t="s">
        <v>257</v>
      </c>
      <c r="FS25" s="20" t="s">
        <v>257</v>
      </c>
      <c r="FT25" s="20" t="s">
        <v>584</v>
      </c>
      <c r="FU25" s="20" t="s">
        <v>585</v>
      </c>
      <c r="FV25" s="20" t="s">
        <v>257</v>
      </c>
      <c r="FW25" s="20" t="s">
        <v>257</v>
      </c>
      <c r="FX25" s="20" t="s">
        <v>257</v>
      </c>
      <c r="FY25" s="20" t="s">
        <v>257</v>
      </c>
      <c r="FZ25" s="20" t="s">
        <v>257</v>
      </c>
      <c r="GA25" s="20" t="s">
        <v>257</v>
      </c>
      <c r="GB25" s="20" t="s">
        <v>257</v>
      </c>
      <c r="GC25" s="20" t="s">
        <v>586</v>
      </c>
      <c r="GD25" s="20" t="s">
        <v>257</v>
      </c>
      <c r="GE25" s="20" t="s">
        <v>587</v>
      </c>
      <c r="GF25" s="20" t="s">
        <v>257</v>
      </c>
      <c r="GG25" s="20" t="s">
        <v>588</v>
      </c>
      <c r="GH25" s="20" t="s">
        <v>257</v>
      </c>
      <c r="GI25" s="20" t="s">
        <v>257</v>
      </c>
      <c r="GJ25" s="20" t="s">
        <v>257</v>
      </c>
      <c r="GK25" s="20" t="s">
        <v>257</v>
      </c>
      <c r="GL25" s="20" t="s">
        <v>257</v>
      </c>
      <c r="GM25" s="20" t="s">
        <v>257</v>
      </c>
      <c r="GN25" s="20" t="s">
        <v>257</v>
      </c>
      <c r="GO25" s="20" t="s">
        <v>257</v>
      </c>
      <c r="GR25" s="3"/>
      <c r="GS25" s="3"/>
    </row>
    <row r="26" spans="1:201" x14ac:dyDescent="0.25">
      <c r="A26" s="20" t="s">
        <v>589</v>
      </c>
      <c r="B26" s="29">
        <v>5387</v>
      </c>
      <c r="C26" s="29">
        <v>0</v>
      </c>
      <c r="D26" s="29">
        <v>0</v>
      </c>
      <c r="E26" s="29">
        <v>10000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12</v>
      </c>
      <c r="BE26" s="29">
        <v>3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3</v>
      </c>
      <c r="BN26" s="29">
        <v>0</v>
      </c>
      <c r="BO26" s="29">
        <v>0</v>
      </c>
      <c r="BP26" s="29">
        <v>0</v>
      </c>
      <c r="BQ26" s="29">
        <v>3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10000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11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0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12</v>
      </c>
      <c r="EW26" s="29">
        <v>3</v>
      </c>
      <c r="EX26" s="29">
        <v>0</v>
      </c>
      <c r="EY26" s="29">
        <v>0</v>
      </c>
      <c r="EZ26" s="29">
        <v>0</v>
      </c>
      <c r="FA26" s="29">
        <v>0</v>
      </c>
      <c r="FB26" s="29">
        <v>0</v>
      </c>
      <c r="FC26" s="29">
        <v>0</v>
      </c>
      <c r="FD26" s="29">
        <v>0</v>
      </c>
      <c r="FE26" s="29">
        <v>3</v>
      </c>
      <c r="FF26" s="29">
        <v>0</v>
      </c>
      <c r="FG26" s="29">
        <v>11</v>
      </c>
      <c r="FH26" s="29">
        <v>0</v>
      </c>
      <c r="FI26" s="29">
        <v>3</v>
      </c>
      <c r="FJ26" s="29">
        <v>0</v>
      </c>
      <c r="FK26" s="29">
        <v>0</v>
      </c>
      <c r="FL26" s="29">
        <v>0</v>
      </c>
      <c r="FM26" s="29">
        <v>0</v>
      </c>
      <c r="FN26" s="29">
        <v>0</v>
      </c>
      <c r="FO26" s="29">
        <v>0</v>
      </c>
      <c r="FP26" s="29">
        <v>0</v>
      </c>
      <c r="FQ26" s="29">
        <v>0</v>
      </c>
      <c r="FR26" s="20" t="s">
        <v>257</v>
      </c>
      <c r="FS26" s="20" t="s">
        <v>257</v>
      </c>
      <c r="FT26" s="20" t="s">
        <v>590</v>
      </c>
      <c r="FU26" s="20" t="s">
        <v>591</v>
      </c>
      <c r="FV26" s="20" t="s">
        <v>257</v>
      </c>
      <c r="FW26" s="20" t="s">
        <v>257</v>
      </c>
      <c r="FX26" s="20" t="s">
        <v>257</v>
      </c>
      <c r="FY26" s="20" t="s">
        <v>257</v>
      </c>
      <c r="FZ26" s="20" t="s">
        <v>257</v>
      </c>
      <c r="GA26" s="20" t="s">
        <v>257</v>
      </c>
      <c r="GB26" s="20" t="s">
        <v>257</v>
      </c>
      <c r="GC26" s="20" t="s">
        <v>592</v>
      </c>
      <c r="GD26" s="20" t="s">
        <v>257</v>
      </c>
      <c r="GE26" s="20" t="s">
        <v>593</v>
      </c>
      <c r="GF26" s="20" t="s">
        <v>257</v>
      </c>
      <c r="GG26" s="20" t="s">
        <v>594</v>
      </c>
      <c r="GH26" s="20" t="s">
        <v>257</v>
      </c>
      <c r="GI26" s="20" t="s">
        <v>257</v>
      </c>
      <c r="GJ26" s="20" t="s">
        <v>257</v>
      </c>
      <c r="GK26" s="20" t="s">
        <v>257</v>
      </c>
      <c r="GL26" s="20" t="s">
        <v>257</v>
      </c>
      <c r="GM26" s="20" t="s">
        <v>257</v>
      </c>
      <c r="GN26" s="20" t="s">
        <v>257</v>
      </c>
      <c r="GO26" s="20" t="s">
        <v>257</v>
      </c>
      <c r="GR26" s="3"/>
      <c r="GS26" s="3"/>
    </row>
    <row r="27" spans="1:201" x14ac:dyDescent="0.25">
      <c r="A27" s="20" t="s">
        <v>595</v>
      </c>
      <c r="B27" s="29">
        <v>5387</v>
      </c>
      <c r="C27" s="29">
        <v>0</v>
      </c>
      <c r="D27" s="29">
        <v>0</v>
      </c>
      <c r="E27" s="29">
        <v>10000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16</v>
      </c>
      <c r="BE27" s="29">
        <v>1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1</v>
      </c>
      <c r="BN27" s="29">
        <v>0</v>
      </c>
      <c r="BO27" s="29">
        <v>3</v>
      </c>
      <c r="BP27" s="29">
        <v>0</v>
      </c>
      <c r="BQ27" s="29">
        <v>1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0</v>
      </c>
      <c r="BY27" s="29">
        <v>0</v>
      </c>
      <c r="BZ27" s="29">
        <v>0</v>
      </c>
      <c r="CA27" s="29">
        <v>0</v>
      </c>
      <c r="CB27" s="29">
        <v>588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0</v>
      </c>
      <c r="CI27" s="29">
        <v>0</v>
      </c>
      <c r="CJ27" s="29">
        <v>0</v>
      </c>
      <c r="CK27" s="29">
        <v>6667</v>
      </c>
      <c r="CL27" s="29">
        <v>0</v>
      </c>
      <c r="CM27" s="29">
        <v>0</v>
      </c>
      <c r="CN27" s="29">
        <v>0</v>
      </c>
      <c r="CO27" s="29">
        <v>0</v>
      </c>
      <c r="CP27" s="29">
        <v>0</v>
      </c>
      <c r="CQ27" s="29">
        <v>0</v>
      </c>
      <c r="CR27" s="29">
        <v>0</v>
      </c>
      <c r="CS27" s="29">
        <v>0</v>
      </c>
      <c r="CT27" s="29">
        <v>0</v>
      </c>
      <c r="CU27" s="29">
        <v>0</v>
      </c>
      <c r="CV27" s="29">
        <v>0</v>
      </c>
      <c r="CW27" s="29">
        <v>0</v>
      </c>
      <c r="CX27" s="29">
        <v>0</v>
      </c>
      <c r="CY27" s="29">
        <v>0</v>
      </c>
      <c r="CZ27" s="29">
        <v>1</v>
      </c>
      <c r="DA27" s="29">
        <v>0</v>
      </c>
      <c r="DB27" s="29">
        <v>0</v>
      </c>
      <c r="DC27" s="29">
        <v>0</v>
      </c>
      <c r="DD27" s="29">
        <v>0</v>
      </c>
      <c r="DE27" s="29">
        <v>0</v>
      </c>
      <c r="DF27" s="29">
        <v>0</v>
      </c>
      <c r="DG27" s="29">
        <v>0</v>
      </c>
      <c r="DH27" s="29">
        <v>0</v>
      </c>
      <c r="DI27" s="29">
        <v>2</v>
      </c>
      <c r="DJ27" s="29">
        <v>0</v>
      </c>
      <c r="DK27" s="29">
        <v>0</v>
      </c>
      <c r="DL27" s="29">
        <v>0</v>
      </c>
      <c r="DM27" s="29">
        <v>0</v>
      </c>
      <c r="DN27" s="29">
        <v>0</v>
      </c>
      <c r="DO27" s="29">
        <v>0</v>
      </c>
      <c r="DP27" s="29">
        <v>0</v>
      </c>
      <c r="DQ27" s="29">
        <v>0</v>
      </c>
      <c r="DR27" s="29">
        <v>0</v>
      </c>
      <c r="DS27" s="29">
        <v>0</v>
      </c>
      <c r="DT27" s="29">
        <v>0</v>
      </c>
      <c r="DU27" s="29">
        <v>0</v>
      </c>
      <c r="DV27" s="29">
        <v>0</v>
      </c>
      <c r="DW27" s="29">
        <v>0</v>
      </c>
      <c r="DX27" s="29">
        <v>0</v>
      </c>
      <c r="DY27" s="29">
        <v>0</v>
      </c>
      <c r="DZ27" s="29">
        <v>0</v>
      </c>
      <c r="EA27" s="29">
        <v>0</v>
      </c>
      <c r="EB27" s="29">
        <v>0</v>
      </c>
      <c r="EC27" s="29">
        <v>0</v>
      </c>
      <c r="ED27" s="29">
        <v>0</v>
      </c>
      <c r="EE27" s="29">
        <v>0</v>
      </c>
      <c r="EF27" s="29">
        <v>0</v>
      </c>
      <c r="EG27" s="29">
        <v>0</v>
      </c>
      <c r="EH27" s="29">
        <v>0</v>
      </c>
      <c r="EI27" s="29">
        <v>0</v>
      </c>
      <c r="EJ27" s="29">
        <v>0</v>
      </c>
      <c r="EK27" s="29">
        <v>0</v>
      </c>
      <c r="EL27" s="29">
        <v>0</v>
      </c>
      <c r="EM27" s="29">
        <v>0</v>
      </c>
      <c r="EN27" s="29">
        <v>0</v>
      </c>
      <c r="EO27" s="29">
        <v>0</v>
      </c>
      <c r="EP27" s="29">
        <v>0</v>
      </c>
      <c r="EQ27" s="29">
        <v>0</v>
      </c>
      <c r="ER27" s="29">
        <v>0</v>
      </c>
      <c r="ES27" s="29">
        <v>0</v>
      </c>
      <c r="ET27" s="29">
        <v>0</v>
      </c>
      <c r="EU27" s="29">
        <v>0</v>
      </c>
      <c r="EV27" s="29">
        <v>17</v>
      </c>
      <c r="EW27" s="29">
        <v>1</v>
      </c>
      <c r="EX27" s="29">
        <v>0</v>
      </c>
      <c r="EY27" s="29">
        <v>0</v>
      </c>
      <c r="EZ27" s="29">
        <v>0</v>
      </c>
      <c r="FA27" s="29">
        <v>0</v>
      </c>
      <c r="FB27" s="29">
        <v>0</v>
      </c>
      <c r="FC27" s="29">
        <v>0</v>
      </c>
      <c r="FD27" s="29">
        <v>0</v>
      </c>
      <c r="FE27" s="29">
        <v>3</v>
      </c>
      <c r="FF27" s="29">
        <v>0</v>
      </c>
      <c r="FG27" s="29">
        <v>3</v>
      </c>
      <c r="FH27" s="29">
        <v>0</v>
      </c>
      <c r="FI27" s="29">
        <v>1</v>
      </c>
      <c r="FJ27" s="29">
        <v>0</v>
      </c>
      <c r="FK27" s="29">
        <v>0</v>
      </c>
      <c r="FL27" s="29">
        <v>0</v>
      </c>
      <c r="FM27" s="29">
        <v>0</v>
      </c>
      <c r="FN27" s="29">
        <v>0</v>
      </c>
      <c r="FO27" s="29">
        <v>0</v>
      </c>
      <c r="FP27" s="29">
        <v>0</v>
      </c>
      <c r="FQ27" s="29">
        <v>0</v>
      </c>
      <c r="FR27" s="20" t="s">
        <v>257</v>
      </c>
      <c r="FS27" s="20" t="s">
        <v>257</v>
      </c>
      <c r="FT27" s="20" t="s">
        <v>596</v>
      </c>
      <c r="FU27" s="20" t="s">
        <v>597</v>
      </c>
      <c r="FV27" s="20" t="s">
        <v>257</v>
      </c>
      <c r="FW27" s="20" t="s">
        <v>257</v>
      </c>
      <c r="FX27" s="20" t="s">
        <v>257</v>
      </c>
      <c r="FY27" s="20" t="s">
        <v>257</v>
      </c>
      <c r="FZ27" s="20" t="s">
        <v>257</v>
      </c>
      <c r="GA27" s="20" t="s">
        <v>257</v>
      </c>
      <c r="GB27" s="20" t="s">
        <v>257</v>
      </c>
      <c r="GC27" s="20" t="s">
        <v>598</v>
      </c>
      <c r="GD27" s="20" t="s">
        <v>257</v>
      </c>
      <c r="GE27" s="20" t="s">
        <v>599</v>
      </c>
      <c r="GF27" s="20" t="s">
        <v>257</v>
      </c>
      <c r="GG27" s="20" t="s">
        <v>600</v>
      </c>
      <c r="GH27" s="20" t="s">
        <v>257</v>
      </c>
      <c r="GI27" s="20" t="s">
        <v>257</v>
      </c>
      <c r="GJ27" s="20" t="s">
        <v>257</v>
      </c>
      <c r="GK27" s="20" t="s">
        <v>257</v>
      </c>
      <c r="GL27" s="20" t="s">
        <v>257</v>
      </c>
      <c r="GM27" s="20" t="s">
        <v>257</v>
      </c>
      <c r="GN27" s="20" t="s">
        <v>257</v>
      </c>
      <c r="GO27" s="20" t="s">
        <v>257</v>
      </c>
      <c r="GR27" s="3"/>
      <c r="GS27" s="3"/>
    </row>
    <row r="28" spans="1:201" x14ac:dyDescent="0.25">
      <c r="A28" s="20" t="s">
        <v>601</v>
      </c>
      <c r="B28" s="29">
        <v>5387</v>
      </c>
      <c r="C28" s="29">
        <v>0</v>
      </c>
      <c r="D28" s="29">
        <v>0</v>
      </c>
      <c r="E28" s="29">
        <v>10000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0</v>
      </c>
      <c r="BT28" s="29">
        <v>0</v>
      </c>
      <c r="BU28" s="29">
        <v>0</v>
      </c>
      <c r="BV28" s="29">
        <v>0</v>
      </c>
      <c r="BW28" s="29">
        <v>0</v>
      </c>
      <c r="BX28" s="29">
        <v>0</v>
      </c>
      <c r="BY28" s="29">
        <v>0</v>
      </c>
      <c r="BZ28" s="29">
        <v>0</v>
      </c>
      <c r="CA28" s="29">
        <v>0</v>
      </c>
      <c r="CB28" s="29">
        <v>10000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0</v>
      </c>
      <c r="CQ28" s="29">
        <v>0</v>
      </c>
      <c r="CR28" s="29">
        <v>0</v>
      </c>
      <c r="CS28" s="29">
        <v>0</v>
      </c>
      <c r="CT28" s="29">
        <v>0</v>
      </c>
      <c r="CU28" s="29">
        <v>0</v>
      </c>
      <c r="CV28" s="29">
        <v>0</v>
      </c>
      <c r="CW28" s="29">
        <v>0</v>
      </c>
      <c r="CX28" s="29">
        <v>0</v>
      </c>
      <c r="CY28" s="29">
        <v>0</v>
      </c>
      <c r="CZ28" s="29">
        <v>1</v>
      </c>
      <c r="DA28" s="29">
        <v>0</v>
      </c>
      <c r="DB28" s="29">
        <v>0</v>
      </c>
      <c r="DC28" s="29">
        <v>0</v>
      </c>
      <c r="DD28" s="29">
        <v>0</v>
      </c>
      <c r="DE28" s="29">
        <v>0</v>
      </c>
      <c r="DF28" s="29">
        <v>0</v>
      </c>
      <c r="DG28" s="29">
        <v>0</v>
      </c>
      <c r="DH28" s="29">
        <v>0</v>
      </c>
      <c r="DI28" s="29">
        <v>0</v>
      </c>
      <c r="DJ28" s="29">
        <v>0</v>
      </c>
      <c r="DK28" s="29">
        <v>0</v>
      </c>
      <c r="DL28" s="29">
        <v>0</v>
      </c>
      <c r="DM28" s="29">
        <v>0</v>
      </c>
      <c r="DN28" s="29">
        <v>0</v>
      </c>
      <c r="DO28" s="29">
        <v>0</v>
      </c>
      <c r="DP28" s="29">
        <v>0</v>
      </c>
      <c r="DQ28" s="29">
        <v>0</v>
      </c>
      <c r="DR28" s="29">
        <v>0</v>
      </c>
      <c r="DS28" s="29">
        <v>0</v>
      </c>
      <c r="DT28" s="29">
        <v>0</v>
      </c>
      <c r="DU28" s="29">
        <v>0</v>
      </c>
      <c r="DV28" s="29">
        <v>0</v>
      </c>
      <c r="DW28" s="29">
        <v>0</v>
      </c>
      <c r="DX28" s="29">
        <v>0</v>
      </c>
      <c r="DY28" s="29">
        <v>0</v>
      </c>
      <c r="DZ28" s="29">
        <v>0</v>
      </c>
      <c r="EA28" s="29">
        <v>0</v>
      </c>
      <c r="EB28" s="29">
        <v>0</v>
      </c>
      <c r="EC28" s="29">
        <v>0</v>
      </c>
      <c r="ED28" s="29">
        <v>0</v>
      </c>
      <c r="EE28" s="29">
        <v>0</v>
      </c>
      <c r="EF28" s="29">
        <v>0</v>
      </c>
      <c r="EG28" s="29">
        <v>0</v>
      </c>
      <c r="EH28" s="29">
        <v>0</v>
      </c>
      <c r="EI28" s="29">
        <v>0</v>
      </c>
      <c r="EJ28" s="29">
        <v>0</v>
      </c>
      <c r="EK28" s="29">
        <v>0</v>
      </c>
      <c r="EL28" s="29">
        <v>0</v>
      </c>
      <c r="EM28" s="29">
        <v>0</v>
      </c>
      <c r="EN28" s="29">
        <v>0</v>
      </c>
      <c r="EO28" s="29">
        <v>0</v>
      </c>
      <c r="EP28" s="29">
        <v>0</v>
      </c>
      <c r="EQ28" s="29">
        <v>0</v>
      </c>
      <c r="ER28" s="29">
        <v>0</v>
      </c>
      <c r="ES28" s="29">
        <v>0</v>
      </c>
      <c r="ET28" s="29">
        <v>0</v>
      </c>
      <c r="EU28" s="29">
        <v>0</v>
      </c>
      <c r="EV28" s="29">
        <v>1</v>
      </c>
      <c r="EW28" s="29">
        <v>0</v>
      </c>
      <c r="EX28" s="29">
        <v>0</v>
      </c>
      <c r="EY28" s="29">
        <v>0</v>
      </c>
      <c r="EZ28" s="29">
        <v>0</v>
      </c>
      <c r="FA28" s="29">
        <v>0</v>
      </c>
      <c r="FB28" s="29">
        <v>0</v>
      </c>
      <c r="FC28" s="29">
        <v>0</v>
      </c>
      <c r="FD28" s="29">
        <v>0</v>
      </c>
      <c r="FE28" s="29">
        <v>0</v>
      </c>
      <c r="FF28" s="29">
        <v>0</v>
      </c>
      <c r="FG28" s="29">
        <v>0</v>
      </c>
      <c r="FH28" s="29">
        <v>0</v>
      </c>
      <c r="FI28" s="29">
        <v>0</v>
      </c>
      <c r="FJ28" s="29">
        <v>0</v>
      </c>
      <c r="FK28" s="29">
        <v>0</v>
      </c>
      <c r="FL28" s="29">
        <v>0</v>
      </c>
      <c r="FM28" s="29">
        <v>0</v>
      </c>
      <c r="FN28" s="29">
        <v>0</v>
      </c>
      <c r="FO28" s="29">
        <v>0</v>
      </c>
      <c r="FP28" s="29">
        <v>0</v>
      </c>
      <c r="FQ28" s="29">
        <v>0</v>
      </c>
      <c r="FR28" s="20" t="s">
        <v>257</v>
      </c>
      <c r="FS28" s="20" t="s">
        <v>257</v>
      </c>
      <c r="FT28" s="20" t="s">
        <v>602</v>
      </c>
      <c r="FU28" s="20" t="s">
        <v>257</v>
      </c>
      <c r="FV28" s="20" t="s">
        <v>257</v>
      </c>
      <c r="FW28" s="20" t="s">
        <v>257</v>
      </c>
      <c r="FX28" s="20" t="s">
        <v>257</v>
      </c>
      <c r="FY28" s="20" t="s">
        <v>257</v>
      </c>
      <c r="FZ28" s="20" t="s">
        <v>257</v>
      </c>
      <c r="GA28" s="20" t="s">
        <v>257</v>
      </c>
      <c r="GB28" s="20" t="s">
        <v>257</v>
      </c>
      <c r="GC28" s="20" t="s">
        <v>257</v>
      </c>
      <c r="GD28" s="20" t="s">
        <v>257</v>
      </c>
      <c r="GE28" s="20" t="s">
        <v>257</v>
      </c>
      <c r="GF28" s="20" t="s">
        <v>257</v>
      </c>
      <c r="GG28" s="20" t="s">
        <v>257</v>
      </c>
      <c r="GH28" s="20" t="s">
        <v>257</v>
      </c>
      <c r="GI28" s="20" t="s">
        <v>257</v>
      </c>
      <c r="GJ28" s="20" t="s">
        <v>257</v>
      </c>
      <c r="GK28" s="20" t="s">
        <v>257</v>
      </c>
      <c r="GL28" s="20" t="s">
        <v>257</v>
      </c>
      <c r="GM28" s="20" t="s">
        <v>257</v>
      </c>
      <c r="GN28" s="20" t="s">
        <v>257</v>
      </c>
      <c r="GO28" s="20" t="s">
        <v>257</v>
      </c>
      <c r="GR28" s="3"/>
      <c r="GS28" s="3"/>
    </row>
    <row r="29" spans="1:201" x14ac:dyDescent="0.25">
      <c r="A29" s="20" t="s">
        <v>603</v>
      </c>
      <c r="B29" s="29">
        <v>5387</v>
      </c>
      <c r="C29" s="29">
        <v>0</v>
      </c>
      <c r="D29" s="29">
        <v>0</v>
      </c>
      <c r="E29" s="29">
        <v>10000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3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0</v>
      </c>
      <c r="BT29" s="29">
        <v>0</v>
      </c>
      <c r="BU29" s="29">
        <v>0</v>
      </c>
      <c r="BV29" s="29">
        <v>0</v>
      </c>
      <c r="BW29" s="29">
        <v>0</v>
      </c>
      <c r="BX29" s="29">
        <v>0</v>
      </c>
      <c r="BY29" s="29">
        <v>0</v>
      </c>
      <c r="BZ29" s="29">
        <v>0</v>
      </c>
      <c r="CA29" s="29">
        <v>0</v>
      </c>
      <c r="CB29" s="29">
        <v>0</v>
      </c>
      <c r="CC29" s="29">
        <v>0</v>
      </c>
      <c r="CD29" s="29">
        <v>0</v>
      </c>
      <c r="CE29" s="29">
        <v>0</v>
      </c>
      <c r="CF29" s="29">
        <v>0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0</v>
      </c>
      <c r="CQ29" s="29">
        <v>0</v>
      </c>
      <c r="CR29" s="29">
        <v>0</v>
      </c>
      <c r="CS29" s="29">
        <v>0</v>
      </c>
      <c r="CT29" s="29">
        <v>0</v>
      </c>
      <c r="CU29" s="29">
        <v>0</v>
      </c>
      <c r="CV29" s="29">
        <v>0</v>
      </c>
      <c r="CW29" s="29">
        <v>0</v>
      </c>
      <c r="CX29" s="29">
        <v>0</v>
      </c>
      <c r="CY29" s="29">
        <v>0</v>
      </c>
      <c r="CZ29" s="29">
        <v>0</v>
      </c>
      <c r="DA29" s="29">
        <v>0</v>
      </c>
      <c r="DB29" s="29">
        <v>0</v>
      </c>
      <c r="DC29" s="29">
        <v>0</v>
      </c>
      <c r="DD29" s="29">
        <v>0</v>
      </c>
      <c r="DE29" s="29">
        <v>0</v>
      </c>
      <c r="DF29" s="29">
        <v>0</v>
      </c>
      <c r="DG29" s="29">
        <v>0</v>
      </c>
      <c r="DH29" s="29">
        <v>0</v>
      </c>
      <c r="DI29" s="29">
        <v>0</v>
      </c>
      <c r="DJ29" s="29">
        <v>0</v>
      </c>
      <c r="DK29" s="29">
        <v>0</v>
      </c>
      <c r="DL29" s="29">
        <v>0</v>
      </c>
      <c r="DM29" s="29">
        <v>0</v>
      </c>
      <c r="DN29" s="29">
        <v>0</v>
      </c>
      <c r="DO29" s="29">
        <v>0</v>
      </c>
      <c r="DP29" s="29">
        <v>0</v>
      </c>
      <c r="DQ29" s="29">
        <v>0</v>
      </c>
      <c r="DR29" s="29">
        <v>0</v>
      </c>
      <c r="DS29" s="29">
        <v>0</v>
      </c>
      <c r="DT29" s="29">
        <v>0</v>
      </c>
      <c r="DU29" s="29">
        <v>0</v>
      </c>
      <c r="DV29" s="29">
        <v>0</v>
      </c>
      <c r="DW29" s="29">
        <v>0</v>
      </c>
      <c r="DX29" s="29">
        <v>0</v>
      </c>
      <c r="DY29" s="29">
        <v>0</v>
      </c>
      <c r="DZ29" s="29">
        <v>0</v>
      </c>
      <c r="EA29" s="29">
        <v>0</v>
      </c>
      <c r="EB29" s="29">
        <v>0</v>
      </c>
      <c r="EC29" s="29">
        <v>0</v>
      </c>
      <c r="ED29" s="29">
        <v>0</v>
      </c>
      <c r="EE29" s="29">
        <v>0</v>
      </c>
      <c r="EF29" s="29">
        <v>0</v>
      </c>
      <c r="EG29" s="29">
        <v>0</v>
      </c>
      <c r="EH29" s="29">
        <v>0</v>
      </c>
      <c r="EI29" s="29">
        <v>0</v>
      </c>
      <c r="EJ29" s="29">
        <v>0</v>
      </c>
      <c r="EK29" s="29">
        <v>0</v>
      </c>
      <c r="EL29" s="29">
        <v>0</v>
      </c>
      <c r="EM29" s="29">
        <v>0</v>
      </c>
      <c r="EN29" s="29">
        <v>0</v>
      </c>
      <c r="EO29" s="29">
        <v>0</v>
      </c>
      <c r="EP29" s="29">
        <v>0</v>
      </c>
      <c r="EQ29" s="29">
        <v>0</v>
      </c>
      <c r="ER29" s="29">
        <v>0</v>
      </c>
      <c r="ES29" s="29">
        <v>0</v>
      </c>
      <c r="ET29" s="29">
        <v>0</v>
      </c>
      <c r="EU29" s="29">
        <v>0</v>
      </c>
      <c r="EV29" s="29">
        <v>3</v>
      </c>
      <c r="EW29" s="29">
        <v>0</v>
      </c>
      <c r="EX29" s="29">
        <v>0</v>
      </c>
      <c r="EY29" s="29">
        <v>0</v>
      </c>
      <c r="EZ29" s="29">
        <v>0</v>
      </c>
      <c r="FA29" s="29">
        <v>0</v>
      </c>
      <c r="FB29" s="29">
        <v>0</v>
      </c>
      <c r="FC29" s="29">
        <v>0</v>
      </c>
      <c r="FD29" s="29">
        <v>0</v>
      </c>
      <c r="FE29" s="29">
        <v>0</v>
      </c>
      <c r="FF29" s="29">
        <v>0</v>
      </c>
      <c r="FG29" s="29">
        <v>0</v>
      </c>
      <c r="FH29" s="29">
        <v>0</v>
      </c>
      <c r="FI29" s="29">
        <v>0</v>
      </c>
      <c r="FJ29" s="29">
        <v>0</v>
      </c>
      <c r="FK29" s="29">
        <v>0</v>
      </c>
      <c r="FL29" s="29">
        <v>0</v>
      </c>
      <c r="FM29" s="29">
        <v>0</v>
      </c>
      <c r="FN29" s="29">
        <v>0</v>
      </c>
      <c r="FO29" s="29">
        <v>0</v>
      </c>
      <c r="FP29" s="29">
        <v>0</v>
      </c>
      <c r="FQ29" s="29">
        <v>0</v>
      </c>
      <c r="FR29" s="20" t="s">
        <v>257</v>
      </c>
      <c r="FS29" s="20" t="s">
        <v>257</v>
      </c>
      <c r="FT29" s="20" t="s">
        <v>604</v>
      </c>
      <c r="FU29" s="20" t="s">
        <v>257</v>
      </c>
      <c r="FV29" s="20" t="s">
        <v>257</v>
      </c>
      <c r="FW29" s="20" t="s">
        <v>257</v>
      </c>
      <c r="FX29" s="20" t="s">
        <v>257</v>
      </c>
      <c r="FY29" s="20" t="s">
        <v>257</v>
      </c>
      <c r="FZ29" s="20" t="s">
        <v>257</v>
      </c>
      <c r="GA29" s="20" t="s">
        <v>257</v>
      </c>
      <c r="GB29" s="20" t="s">
        <v>257</v>
      </c>
      <c r="GC29" s="20" t="s">
        <v>257</v>
      </c>
      <c r="GD29" s="20" t="s">
        <v>257</v>
      </c>
      <c r="GE29" s="20" t="s">
        <v>257</v>
      </c>
      <c r="GF29" s="20" t="s">
        <v>257</v>
      </c>
      <c r="GG29" s="20" t="s">
        <v>257</v>
      </c>
      <c r="GH29" s="20" t="s">
        <v>257</v>
      </c>
      <c r="GI29" s="20" t="s">
        <v>257</v>
      </c>
      <c r="GJ29" s="20" t="s">
        <v>257</v>
      </c>
      <c r="GK29" s="20" t="s">
        <v>257</v>
      </c>
      <c r="GL29" s="20" t="s">
        <v>257</v>
      </c>
      <c r="GM29" s="20" t="s">
        <v>257</v>
      </c>
      <c r="GN29" s="20" t="s">
        <v>257</v>
      </c>
      <c r="GO29" s="20" t="s">
        <v>257</v>
      </c>
      <c r="GR29" s="3"/>
    </row>
    <row r="30" spans="1:201" x14ac:dyDescent="0.25">
      <c r="A30" s="20" t="s">
        <v>605</v>
      </c>
      <c r="B30" s="29">
        <v>5387</v>
      </c>
      <c r="C30" s="29">
        <v>0</v>
      </c>
      <c r="D30" s="29">
        <v>0</v>
      </c>
      <c r="E30" s="29">
        <v>10000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3</v>
      </c>
      <c r="BE30" s="29">
        <v>3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4</v>
      </c>
      <c r="BN30" s="29">
        <v>0</v>
      </c>
      <c r="BO30" s="29">
        <v>1</v>
      </c>
      <c r="BP30" s="29">
        <v>0</v>
      </c>
      <c r="BQ30" s="29">
        <v>4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0</v>
      </c>
      <c r="BY30" s="29">
        <v>0</v>
      </c>
      <c r="BZ30" s="29">
        <v>0</v>
      </c>
      <c r="CA30" s="29">
        <v>0</v>
      </c>
      <c r="CB30" s="29">
        <v>2500</v>
      </c>
      <c r="CC30" s="29">
        <v>0</v>
      </c>
      <c r="CD30" s="29">
        <v>0</v>
      </c>
      <c r="CE30" s="29">
        <v>0</v>
      </c>
      <c r="CF30" s="29">
        <v>0</v>
      </c>
      <c r="CG30" s="29">
        <v>0</v>
      </c>
      <c r="CH30" s="29">
        <v>0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0</v>
      </c>
      <c r="CO30" s="29">
        <v>0</v>
      </c>
      <c r="CP30" s="29">
        <v>0</v>
      </c>
      <c r="CQ30" s="29">
        <v>0</v>
      </c>
      <c r="CR30" s="29">
        <v>0</v>
      </c>
      <c r="CS30" s="29">
        <v>0</v>
      </c>
      <c r="CT30" s="29">
        <v>0</v>
      </c>
      <c r="CU30" s="29">
        <v>0</v>
      </c>
      <c r="CV30" s="29">
        <v>0</v>
      </c>
      <c r="CW30" s="29">
        <v>0</v>
      </c>
      <c r="CX30" s="29">
        <v>0</v>
      </c>
      <c r="CY30" s="29">
        <v>0</v>
      </c>
      <c r="CZ30" s="29">
        <v>1</v>
      </c>
      <c r="DA30" s="29">
        <v>0</v>
      </c>
      <c r="DB30" s="29">
        <v>0</v>
      </c>
      <c r="DC30" s="29">
        <v>0</v>
      </c>
      <c r="DD30" s="29">
        <v>0</v>
      </c>
      <c r="DE30" s="29">
        <v>0</v>
      </c>
      <c r="DF30" s="29">
        <v>0</v>
      </c>
      <c r="DG30" s="29">
        <v>0</v>
      </c>
      <c r="DH30" s="29">
        <v>0</v>
      </c>
      <c r="DI30" s="29">
        <v>0</v>
      </c>
      <c r="DJ30" s="29">
        <v>0</v>
      </c>
      <c r="DK30" s="29">
        <v>0</v>
      </c>
      <c r="DL30" s="29">
        <v>0</v>
      </c>
      <c r="DM30" s="29">
        <v>0</v>
      </c>
      <c r="DN30" s="29">
        <v>0</v>
      </c>
      <c r="DO30" s="29">
        <v>0</v>
      </c>
      <c r="DP30" s="29">
        <v>0</v>
      </c>
      <c r="DQ30" s="29">
        <v>0</v>
      </c>
      <c r="DR30" s="29">
        <v>0</v>
      </c>
      <c r="DS30" s="29">
        <v>0</v>
      </c>
      <c r="DT30" s="29">
        <v>0</v>
      </c>
      <c r="DU30" s="29">
        <v>0</v>
      </c>
      <c r="DV30" s="29">
        <v>0</v>
      </c>
      <c r="DW30" s="29">
        <v>0</v>
      </c>
      <c r="DX30" s="29">
        <v>0</v>
      </c>
      <c r="DY30" s="29">
        <v>0</v>
      </c>
      <c r="DZ30" s="29">
        <v>0</v>
      </c>
      <c r="EA30" s="29">
        <v>0</v>
      </c>
      <c r="EB30" s="29">
        <v>0</v>
      </c>
      <c r="EC30" s="29">
        <v>0</v>
      </c>
      <c r="ED30" s="29">
        <v>0</v>
      </c>
      <c r="EE30" s="29">
        <v>0</v>
      </c>
      <c r="EF30" s="29">
        <v>0</v>
      </c>
      <c r="EG30" s="29">
        <v>0</v>
      </c>
      <c r="EH30" s="29">
        <v>0</v>
      </c>
      <c r="EI30" s="29">
        <v>0</v>
      </c>
      <c r="EJ30" s="29">
        <v>0</v>
      </c>
      <c r="EK30" s="29">
        <v>0</v>
      </c>
      <c r="EL30" s="29">
        <v>0</v>
      </c>
      <c r="EM30" s="29">
        <v>0</v>
      </c>
      <c r="EN30" s="29">
        <v>0</v>
      </c>
      <c r="EO30" s="29">
        <v>0</v>
      </c>
      <c r="EP30" s="29">
        <v>0</v>
      </c>
      <c r="EQ30" s="29">
        <v>0</v>
      </c>
      <c r="ER30" s="29">
        <v>0</v>
      </c>
      <c r="ES30" s="29">
        <v>0</v>
      </c>
      <c r="ET30" s="29">
        <v>0</v>
      </c>
      <c r="EU30" s="29">
        <v>0</v>
      </c>
      <c r="EV30" s="29">
        <v>4</v>
      </c>
      <c r="EW30" s="29">
        <v>3</v>
      </c>
      <c r="EX30" s="29">
        <v>0</v>
      </c>
      <c r="EY30" s="29">
        <v>0</v>
      </c>
      <c r="EZ30" s="29">
        <v>0</v>
      </c>
      <c r="FA30" s="29">
        <v>0</v>
      </c>
      <c r="FB30" s="29">
        <v>0</v>
      </c>
      <c r="FC30" s="29">
        <v>0</v>
      </c>
      <c r="FD30" s="29">
        <v>0</v>
      </c>
      <c r="FE30" s="29">
        <v>4</v>
      </c>
      <c r="FF30" s="29">
        <v>0</v>
      </c>
      <c r="FG30" s="29">
        <v>1</v>
      </c>
      <c r="FH30" s="29">
        <v>0</v>
      </c>
      <c r="FI30" s="29">
        <v>4</v>
      </c>
      <c r="FJ30" s="29">
        <v>0</v>
      </c>
      <c r="FK30" s="29">
        <v>0</v>
      </c>
      <c r="FL30" s="29">
        <v>0</v>
      </c>
      <c r="FM30" s="29">
        <v>0</v>
      </c>
      <c r="FN30" s="29">
        <v>0</v>
      </c>
      <c r="FO30" s="29">
        <v>0</v>
      </c>
      <c r="FP30" s="29">
        <v>0</v>
      </c>
      <c r="FQ30" s="29">
        <v>0</v>
      </c>
      <c r="FR30" s="20" t="s">
        <v>257</v>
      </c>
      <c r="FS30" s="20" t="s">
        <v>257</v>
      </c>
      <c r="FT30" s="20" t="s">
        <v>606</v>
      </c>
      <c r="FU30" s="20" t="s">
        <v>449</v>
      </c>
      <c r="FV30" s="20" t="s">
        <v>257</v>
      </c>
      <c r="FW30" s="20" t="s">
        <v>257</v>
      </c>
      <c r="FX30" s="20" t="s">
        <v>257</v>
      </c>
      <c r="FY30" s="20" t="s">
        <v>257</v>
      </c>
      <c r="FZ30" s="20" t="s">
        <v>257</v>
      </c>
      <c r="GA30" s="20" t="s">
        <v>257</v>
      </c>
      <c r="GB30" s="20" t="s">
        <v>257</v>
      </c>
      <c r="GC30" s="20" t="s">
        <v>607</v>
      </c>
      <c r="GD30" s="20" t="s">
        <v>257</v>
      </c>
      <c r="GE30" s="20" t="s">
        <v>608</v>
      </c>
      <c r="GF30" s="20" t="s">
        <v>257</v>
      </c>
      <c r="GG30" s="20" t="s">
        <v>609</v>
      </c>
      <c r="GH30" s="20" t="s">
        <v>257</v>
      </c>
      <c r="GI30" s="20" t="s">
        <v>257</v>
      </c>
      <c r="GJ30" s="20" t="s">
        <v>257</v>
      </c>
      <c r="GK30" s="20" t="s">
        <v>257</v>
      </c>
      <c r="GL30" s="20" t="s">
        <v>257</v>
      </c>
      <c r="GM30" s="20" t="s">
        <v>257</v>
      </c>
      <c r="GN30" s="20" t="s">
        <v>257</v>
      </c>
      <c r="GO30" s="20" t="s">
        <v>257</v>
      </c>
    </row>
    <row r="31" spans="1:201" x14ac:dyDescent="0.25">
      <c r="A31" s="20" t="s">
        <v>610</v>
      </c>
      <c r="B31" s="29">
        <v>1015</v>
      </c>
      <c r="C31" s="29">
        <v>0</v>
      </c>
      <c r="D31" s="29">
        <v>0</v>
      </c>
      <c r="E31" s="29">
        <v>10000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2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9">
        <v>0</v>
      </c>
      <c r="BN31" s="29">
        <v>0</v>
      </c>
      <c r="BO31" s="29">
        <v>0</v>
      </c>
      <c r="BP31" s="29">
        <v>0</v>
      </c>
      <c r="BQ31" s="29">
        <v>0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0</v>
      </c>
      <c r="BY31" s="29">
        <v>0</v>
      </c>
      <c r="BZ31" s="29">
        <v>0</v>
      </c>
      <c r="CA31" s="29">
        <v>0</v>
      </c>
      <c r="CB31" s="29">
        <v>0</v>
      </c>
      <c r="CC31" s="29">
        <v>0</v>
      </c>
      <c r="CD31" s="29">
        <v>0</v>
      </c>
      <c r="CE31" s="29">
        <v>0</v>
      </c>
      <c r="CF31" s="29">
        <v>0</v>
      </c>
      <c r="CG31" s="29">
        <v>0</v>
      </c>
      <c r="CH31" s="29">
        <v>0</v>
      </c>
      <c r="CI31" s="29">
        <v>0</v>
      </c>
      <c r="CJ31" s="29">
        <v>0</v>
      </c>
      <c r="CK31" s="29">
        <v>0</v>
      </c>
      <c r="CL31" s="29">
        <v>0</v>
      </c>
      <c r="CM31" s="29">
        <v>0</v>
      </c>
      <c r="CN31" s="29">
        <v>0</v>
      </c>
      <c r="CO31" s="29">
        <v>0</v>
      </c>
      <c r="CP31" s="29">
        <v>0</v>
      </c>
      <c r="CQ31" s="29">
        <v>0</v>
      </c>
      <c r="CR31" s="29">
        <v>0</v>
      </c>
      <c r="CS31" s="29">
        <v>0</v>
      </c>
      <c r="CT31" s="29">
        <v>0</v>
      </c>
      <c r="CU31" s="29">
        <v>0</v>
      </c>
      <c r="CV31" s="29">
        <v>0</v>
      </c>
      <c r="CW31" s="29">
        <v>0</v>
      </c>
      <c r="CX31" s="29">
        <v>0</v>
      </c>
      <c r="CY31" s="29">
        <v>0</v>
      </c>
      <c r="CZ31" s="29">
        <v>0</v>
      </c>
      <c r="DA31" s="29">
        <v>0</v>
      </c>
      <c r="DB31" s="29">
        <v>0</v>
      </c>
      <c r="DC31" s="29">
        <v>0</v>
      </c>
      <c r="DD31" s="29">
        <v>0</v>
      </c>
      <c r="DE31" s="29">
        <v>0</v>
      </c>
      <c r="DF31" s="29">
        <v>0</v>
      </c>
      <c r="DG31" s="29">
        <v>0</v>
      </c>
      <c r="DH31" s="29">
        <v>0</v>
      </c>
      <c r="DI31" s="29">
        <v>0</v>
      </c>
      <c r="DJ31" s="29">
        <v>0</v>
      </c>
      <c r="DK31" s="29">
        <v>0</v>
      </c>
      <c r="DL31" s="29">
        <v>0</v>
      </c>
      <c r="DM31" s="29">
        <v>0</v>
      </c>
      <c r="DN31" s="29">
        <v>0</v>
      </c>
      <c r="DO31" s="29">
        <v>0</v>
      </c>
      <c r="DP31" s="29">
        <v>0</v>
      </c>
      <c r="DQ31" s="29">
        <v>0</v>
      </c>
      <c r="DR31" s="29">
        <v>0</v>
      </c>
      <c r="DS31" s="29">
        <v>0</v>
      </c>
      <c r="DT31" s="29">
        <v>0</v>
      </c>
      <c r="DU31" s="29">
        <v>0</v>
      </c>
      <c r="DV31" s="29">
        <v>0</v>
      </c>
      <c r="DW31" s="29">
        <v>0</v>
      </c>
      <c r="DX31" s="29">
        <v>0</v>
      </c>
      <c r="DY31" s="29">
        <v>0</v>
      </c>
      <c r="DZ31" s="29">
        <v>0</v>
      </c>
      <c r="EA31" s="29">
        <v>0</v>
      </c>
      <c r="EB31" s="29">
        <v>0</v>
      </c>
      <c r="EC31" s="29">
        <v>0</v>
      </c>
      <c r="ED31" s="29">
        <v>0</v>
      </c>
      <c r="EE31" s="29">
        <v>0</v>
      </c>
      <c r="EF31" s="29">
        <v>0</v>
      </c>
      <c r="EG31" s="29">
        <v>0</v>
      </c>
      <c r="EH31" s="29">
        <v>0</v>
      </c>
      <c r="EI31" s="29">
        <v>0</v>
      </c>
      <c r="EJ31" s="29">
        <v>0</v>
      </c>
      <c r="EK31" s="29">
        <v>0</v>
      </c>
      <c r="EL31" s="29">
        <v>0</v>
      </c>
      <c r="EM31" s="29">
        <v>0</v>
      </c>
      <c r="EN31" s="29">
        <v>0</v>
      </c>
      <c r="EO31" s="29">
        <v>0</v>
      </c>
      <c r="EP31" s="29">
        <v>0</v>
      </c>
      <c r="EQ31" s="29">
        <v>0</v>
      </c>
      <c r="ER31" s="29">
        <v>0</v>
      </c>
      <c r="ES31" s="29">
        <v>0</v>
      </c>
      <c r="ET31" s="29">
        <v>0</v>
      </c>
      <c r="EU31" s="29">
        <v>0</v>
      </c>
      <c r="EV31" s="29">
        <v>2</v>
      </c>
      <c r="EW31" s="29">
        <v>0</v>
      </c>
      <c r="EX31" s="29">
        <v>0</v>
      </c>
      <c r="EY31" s="29">
        <v>0</v>
      </c>
      <c r="EZ31" s="29">
        <v>0</v>
      </c>
      <c r="FA31" s="29">
        <v>0</v>
      </c>
      <c r="FB31" s="29">
        <v>0</v>
      </c>
      <c r="FC31" s="29">
        <v>0</v>
      </c>
      <c r="FD31" s="29">
        <v>0</v>
      </c>
      <c r="FE31" s="29">
        <v>0</v>
      </c>
      <c r="FF31" s="29">
        <v>0</v>
      </c>
      <c r="FG31" s="29">
        <v>0</v>
      </c>
      <c r="FH31" s="29">
        <v>0</v>
      </c>
      <c r="FI31" s="29">
        <v>0</v>
      </c>
      <c r="FJ31" s="29">
        <v>0</v>
      </c>
      <c r="FK31" s="29">
        <v>0</v>
      </c>
      <c r="FL31" s="29">
        <v>0</v>
      </c>
      <c r="FM31" s="29">
        <v>0</v>
      </c>
      <c r="FN31" s="29">
        <v>0</v>
      </c>
      <c r="FO31" s="29">
        <v>0</v>
      </c>
      <c r="FP31" s="29">
        <v>0</v>
      </c>
      <c r="FQ31" s="29">
        <v>0</v>
      </c>
      <c r="FR31" s="20" t="s">
        <v>257</v>
      </c>
      <c r="FS31" s="20" t="s">
        <v>257</v>
      </c>
      <c r="FT31" s="20" t="s">
        <v>611</v>
      </c>
      <c r="FU31" s="20" t="s">
        <v>257</v>
      </c>
      <c r="FV31" s="20" t="s">
        <v>257</v>
      </c>
      <c r="FW31" s="20" t="s">
        <v>257</v>
      </c>
      <c r="FX31" s="20" t="s">
        <v>257</v>
      </c>
      <c r="FY31" s="20" t="s">
        <v>257</v>
      </c>
      <c r="FZ31" s="20" t="s">
        <v>257</v>
      </c>
      <c r="GA31" s="20" t="s">
        <v>257</v>
      </c>
      <c r="GB31" s="20" t="s">
        <v>257</v>
      </c>
      <c r="GC31" s="20" t="s">
        <v>257</v>
      </c>
      <c r="GD31" s="20" t="s">
        <v>257</v>
      </c>
      <c r="GE31" s="20" t="s">
        <v>257</v>
      </c>
      <c r="GF31" s="20" t="s">
        <v>257</v>
      </c>
      <c r="GG31" s="20" t="s">
        <v>257</v>
      </c>
      <c r="GH31" s="20" t="s">
        <v>257</v>
      </c>
      <c r="GI31" s="20" t="s">
        <v>257</v>
      </c>
      <c r="GJ31" s="20" t="s">
        <v>257</v>
      </c>
      <c r="GK31" s="20" t="s">
        <v>257</v>
      </c>
      <c r="GL31" s="20" t="s">
        <v>257</v>
      </c>
      <c r="GM31" s="20" t="s">
        <v>257</v>
      </c>
      <c r="GN31" s="20" t="s">
        <v>257</v>
      </c>
      <c r="GO31" s="20" t="s">
        <v>257</v>
      </c>
    </row>
    <row r="32" spans="1:201" x14ac:dyDescent="0.25">
      <c r="A32" s="20" t="s">
        <v>612</v>
      </c>
      <c r="B32" s="29">
        <v>1015</v>
      </c>
      <c r="C32" s="29">
        <v>0</v>
      </c>
      <c r="D32" s="29">
        <v>0</v>
      </c>
      <c r="E32" s="29">
        <v>10000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1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0</v>
      </c>
      <c r="BY32" s="29">
        <v>0</v>
      </c>
      <c r="BZ32" s="29">
        <v>0</v>
      </c>
      <c r="CA32" s="29">
        <v>0</v>
      </c>
      <c r="CB32" s="29">
        <v>0</v>
      </c>
      <c r="CC32" s="29">
        <v>0</v>
      </c>
      <c r="CD32" s="29">
        <v>0</v>
      </c>
      <c r="CE32" s="29">
        <v>0</v>
      </c>
      <c r="CF32" s="29">
        <v>0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0</v>
      </c>
      <c r="CQ32" s="29">
        <v>0</v>
      </c>
      <c r="CR32" s="29">
        <v>0</v>
      </c>
      <c r="CS32" s="29">
        <v>0</v>
      </c>
      <c r="CT32" s="29">
        <v>0</v>
      </c>
      <c r="CU32" s="29">
        <v>0</v>
      </c>
      <c r="CV32" s="29">
        <v>0</v>
      </c>
      <c r="CW32" s="29">
        <v>0</v>
      </c>
      <c r="CX32" s="29">
        <v>0</v>
      </c>
      <c r="CY32" s="29">
        <v>0</v>
      </c>
      <c r="CZ32" s="29">
        <v>0</v>
      </c>
      <c r="DA32" s="29">
        <v>0</v>
      </c>
      <c r="DB32" s="29">
        <v>0</v>
      </c>
      <c r="DC32" s="29">
        <v>0</v>
      </c>
      <c r="DD32" s="29">
        <v>0</v>
      </c>
      <c r="DE32" s="29">
        <v>0</v>
      </c>
      <c r="DF32" s="29">
        <v>0</v>
      </c>
      <c r="DG32" s="29">
        <v>0</v>
      </c>
      <c r="DH32" s="29">
        <v>0</v>
      </c>
      <c r="DI32" s="29">
        <v>0</v>
      </c>
      <c r="DJ32" s="29">
        <v>0</v>
      </c>
      <c r="DK32" s="29">
        <v>0</v>
      </c>
      <c r="DL32" s="29">
        <v>0</v>
      </c>
      <c r="DM32" s="29">
        <v>0</v>
      </c>
      <c r="DN32" s="29">
        <v>0</v>
      </c>
      <c r="DO32" s="29">
        <v>0</v>
      </c>
      <c r="DP32" s="29">
        <v>0</v>
      </c>
      <c r="DQ32" s="29">
        <v>0</v>
      </c>
      <c r="DR32" s="29">
        <v>0</v>
      </c>
      <c r="DS32" s="29">
        <v>0</v>
      </c>
      <c r="DT32" s="29">
        <v>0</v>
      </c>
      <c r="DU32" s="29">
        <v>0</v>
      </c>
      <c r="DV32" s="29">
        <v>0</v>
      </c>
      <c r="DW32" s="29">
        <v>0</v>
      </c>
      <c r="DX32" s="29">
        <v>0</v>
      </c>
      <c r="DY32" s="29">
        <v>0</v>
      </c>
      <c r="DZ32" s="29">
        <v>0</v>
      </c>
      <c r="EA32" s="29">
        <v>0</v>
      </c>
      <c r="EB32" s="29">
        <v>0</v>
      </c>
      <c r="EC32" s="29">
        <v>0</v>
      </c>
      <c r="ED32" s="29">
        <v>0</v>
      </c>
      <c r="EE32" s="29">
        <v>0</v>
      </c>
      <c r="EF32" s="29">
        <v>0</v>
      </c>
      <c r="EG32" s="29">
        <v>0</v>
      </c>
      <c r="EH32" s="29">
        <v>0</v>
      </c>
      <c r="EI32" s="29">
        <v>0</v>
      </c>
      <c r="EJ32" s="29">
        <v>0</v>
      </c>
      <c r="EK32" s="29">
        <v>0</v>
      </c>
      <c r="EL32" s="29">
        <v>0</v>
      </c>
      <c r="EM32" s="29">
        <v>0</v>
      </c>
      <c r="EN32" s="29">
        <v>0</v>
      </c>
      <c r="EO32" s="29">
        <v>0</v>
      </c>
      <c r="EP32" s="29">
        <v>0</v>
      </c>
      <c r="EQ32" s="29">
        <v>0</v>
      </c>
      <c r="ER32" s="29">
        <v>0</v>
      </c>
      <c r="ES32" s="29">
        <v>0</v>
      </c>
      <c r="ET32" s="29">
        <v>0</v>
      </c>
      <c r="EU32" s="29">
        <v>0</v>
      </c>
      <c r="EV32" s="29">
        <v>1</v>
      </c>
      <c r="EW32" s="29">
        <v>0</v>
      </c>
      <c r="EX32" s="29">
        <v>0</v>
      </c>
      <c r="EY32" s="29">
        <v>0</v>
      </c>
      <c r="EZ32" s="29">
        <v>0</v>
      </c>
      <c r="FA32" s="29">
        <v>0</v>
      </c>
      <c r="FB32" s="29">
        <v>0</v>
      </c>
      <c r="FC32" s="29">
        <v>0</v>
      </c>
      <c r="FD32" s="29">
        <v>0</v>
      </c>
      <c r="FE32" s="29">
        <v>0</v>
      </c>
      <c r="FF32" s="29">
        <v>0</v>
      </c>
      <c r="FG32" s="29">
        <v>0</v>
      </c>
      <c r="FH32" s="29">
        <v>0</v>
      </c>
      <c r="FI32" s="29">
        <v>0</v>
      </c>
      <c r="FJ32" s="29">
        <v>0</v>
      </c>
      <c r="FK32" s="29">
        <v>0</v>
      </c>
      <c r="FL32" s="29">
        <v>0</v>
      </c>
      <c r="FM32" s="29">
        <v>0</v>
      </c>
      <c r="FN32" s="29">
        <v>0</v>
      </c>
      <c r="FO32" s="29">
        <v>0</v>
      </c>
      <c r="FP32" s="29">
        <v>0</v>
      </c>
      <c r="FQ32" s="29">
        <v>0</v>
      </c>
      <c r="FR32" s="20" t="s">
        <v>257</v>
      </c>
      <c r="FS32" s="20" t="s">
        <v>257</v>
      </c>
      <c r="FT32" s="20" t="s">
        <v>613</v>
      </c>
      <c r="FU32" s="20" t="s">
        <v>257</v>
      </c>
      <c r="FV32" s="20" t="s">
        <v>257</v>
      </c>
      <c r="FW32" s="20" t="s">
        <v>257</v>
      </c>
      <c r="FX32" s="20" t="s">
        <v>257</v>
      </c>
      <c r="FY32" s="20" t="s">
        <v>257</v>
      </c>
      <c r="FZ32" s="20" t="s">
        <v>257</v>
      </c>
      <c r="GA32" s="20" t="s">
        <v>257</v>
      </c>
      <c r="GB32" s="20" t="s">
        <v>257</v>
      </c>
      <c r="GC32" s="20" t="s">
        <v>257</v>
      </c>
      <c r="GD32" s="20" t="s">
        <v>257</v>
      </c>
      <c r="GE32" s="20" t="s">
        <v>257</v>
      </c>
      <c r="GF32" s="20" t="s">
        <v>257</v>
      </c>
      <c r="GG32" s="20" t="s">
        <v>257</v>
      </c>
      <c r="GH32" s="20" t="s">
        <v>257</v>
      </c>
      <c r="GI32" s="20" t="s">
        <v>257</v>
      </c>
      <c r="GJ32" s="20" t="s">
        <v>257</v>
      </c>
      <c r="GK32" s="20" t="s">
        <v>257</v>
      </c>
      <c r="GL32" s="20" t="s">
        <v>257</v>
      </c>
      <c r="GM32" s="20" t="s">
        <v>257</v>
      </c>
      <c r="GN32" s="20" t="s">
        <v>257</v>
      </c>
      <c r="GO32" s="20" t="s">
        <v>257</v>
      </c>
    </row>
    <row r="33" spans="1:200" x14ac:dyDescent="0.25">
      <c r="A33" s="20" t="s">
        <v>614</v>
      </c>
      <c r="B33" s="29">
        <v>1015</v>
      </c>
      <c r="C33" s="29">
        <v>0</v>
      </c>
      <c r="D33" s="29">
        <v>0</v>
      </c>
      <c r="E33" s="29">
        <v>10000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1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0</v>
      </c>
      <c r="CC33" s="29">
        <v>0</v>
      </c>
      <c r="CD33" s="29">
        <v>0</v>
      </c>
      <c r="CE33" s="29">
        <v>0</v>
      </c>
      <c r="CF33" s="29">
        <v>0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0</v>
      </c>
      <c r="CU33" s="29">
        <v>0</v>
      </c>
      <c r="CV33" s="29">
        <v>0</v>
      </c>
      <c r="CW33" s="29">
        <v>0</v>
      </c>
      <c r="CX33" s="29">
        <v>0</v>
      </c>
      <c r="CY33" s="29">
        <v>0</v>
      </c>
      <c r="CZ33" s="29">
        <v>0</v>
      </c>
      <c r="DA33" s="29">
        <v>0</v>
      </c>
      <c r="DB33" s="29">
        <v>0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0</v>
      </c>
      <c r="DI33" s="29">
        <v>0</v>
      </c>
      <c r="DJ33" s="29">
        <v>0</v>
      </c>
      <c r="DK33" s="29">
        <v>0</v>
      </c>
      <c r="DL33" s="29">
        <v>0</v>
      </c>
      <c r="DM33" s="29">
        <v>0</v>
      </c>
      <c r="DN33" s="29">
        <v>0</v>
      </c>
      <c r="DO33" s="29">
        <v>0</v>
      </c>
      <c r="DP33" s="29">
        <v>0</v>
      </c>
      <c r="DQ33" s="29">
        <v>0</v>
      </c>
      <c r="DR33" s="29">
        <v>0</v>
      </c>
      <c r="DS33" s="29">
        <v>0</v>
      </c>
      <c r="DT33" s="29">
        <v>0</v>
      </c>
      <c r="DU33" s="29">
        <v>0</v>
      </c>
      <c r="DV33" s="29">
        <v>0</v>
      </c>
      <c r="DW33" s="29">
        <v>0</v>
      </c>
      <c r="DX33" s="29">
        <v>0</v>
      </c>
      <c r="DY33" s="29">
        <v>0</v>
      </c>
      <c r="DZ33" s="29">
        <v>0</v>
      </c>
      <c r="EA33" s="29">
        <v>0</v>
      </c>
      <c r="EB33" s="29">
        <v>0</v>
      </c>
      <c r="EC33" s="29">
        <v>0</v>
      </c>
      <c r="ED33" s="29">
        <v>0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0</v>
      </c>
      <c r="EL33" s="29">
        <v>0</v>
      </c>
      <c r="EM33" s="29">
        <v>0</v>
      </c>
      <c r="EN33" s="29">
        <v>0</v>
      </c>
      <c r="EO33" s="29">
        <v>0</v>
      </c>
      <c r="EP33" s="29">
        <v>0</v>
      </c>
      <c r="EQ33" s="29">
        <v>0</v>
      </c>
      <c r="ER33" s="29">
        <v>0</v>
      </c>
      <c r="ES33" s="29">
        <v>0</v>
      </c>
      <c r="ET33" s="29">
        <v>0</v>
      </c>
      <c r="EU33" s="29">
        <v>0</v>
      </c>
      <c r="EV33" s="29">
        <v>1</v>
      </c>
      <c r="EW33" s="29">
        <v>0</v>
      </c>
      <c r="EX33" s="29">
        <v>0</v>
      </c>
      <c r="EY33" s="29">
        <v>0</v>
      </c>
      <c r="EZ33" s="29">
        <v>0</v>
      </c>
      <c r="FA33" s="29">
        <v>0</v>
      </c>
      <c r="FB33" s="29">
        <v>0</v>
      </c>
      <c r="FC33" s="29">
        <v>0</v>
      </c>
      <c r="FD33" s="29">
        <v>0</v>
      </c>
      <c r="FE33" s="29">
        <v>0</v>
      </c>
      <c r="FF33" s="29">
        <v>0</v>
      </c>
      <c r="FG33" s="29">
        <v>0</v>
      </c>
      <c r="FH33" s="29">
        <v>0</v>
      </c>
      <c r="FI33" s="29">
        <v>0</v>
      </c>
      <c r="FJ33" s="29">
        <v>0</v>
      </c>
      <c r="FK33" s="29">
        <v>0</v>
      </c>
      <c r="FL33" s="29">
        <v>0</v>
      </c>
      <c r="FM33" s="29">
        <v>0</v>
      </c>
      <c r="FN33" s="29">
        <v>0</v>
      </c>
      <c r="FO33" s="29">
        <v>0</v>
      </c>
      <c r="FP33" s="29">
        <v>0</v>
      </c>
      <c r="FQ33" s="29">
        <v>0</v>
      </c>
      <c r="FR33" s="20" t="s">
        <v>257</v>
      </c>
      <c r="FS33" s="20" t="s">
        <v>257</v>
      </c>
      <c r="FT33" s="20" t="s">
        <v>615</v>
      </c>
      <c r="FU33" s="20" t="s">
        <v>257</v>
      </c>
      <c r="FV33" s="20" t="s">
        <v>257</v>
      </c>
      <c r="FW33" s="20" t="s">
        <v>257</v>
      </c>
      <c r="FX33" s="20" t="s">
        <v>257</v>
      </c>
      <c r="FY33" s="20" t="s">
        <v>257</v>
      </c>
      <c r="FZ33" s="20" t="s">
        <v>257</v>
      </c>
      <c r="GA33" s="20" t="s">
        <v>257</v>
      </c>
      <c r="GB33" s="20" t="s">
        <v>257</v>
      </c>
      <c r="GC33" s="20" t="s">
        <v>257</v>
      </c>
      <c r="GD33" s="20" t="s">
        <v>257</v>
      </c>
      <c r="GE33" s="20" t="s">
        <v>257</v>
      </c>
      <c r="GF33" s="20" t="s">
        <v>257</v>
      </c>
      <c r="GG33" s="20" t="s">
        <v>257</v>
      </c>
      <c r="GH33" s="20" t="s">
        <v>257</v>
      </c>
      <c r="GI33" s="20" t="s">
        <v>257</v>
      </c>
      <c r="GJ33" s="20" t="s">
        <v>257</v>
      </c>
      <c r="GK33" s="20" t="s">
        <v>257</v>
      </c>
      <c r="GL33" s="20" t="s">
        <v>257</v>
      </c>
      <c r="GM33" s="20" t="s">
        <v>257</v>
      </c>
      <c r="GN33" s="20" t="s">
        <v>257</v>
      </c>
      <c r="GO33" s="20" t="s">
        <v>257</v>
      </c>
    </row>
    <row r="34" spans="1:200" x14ac:dyDescent="0.25">
      <c r="A34" s="20" t="s">
        <v>616</v>
      </c>
      <c r="B34" s="29">
        <v>1015</v>
      </c>
      <c r="C34" s="29">
        <v>0</v>
      </c>
      <c r="D34" s="29">
        <v>0</v>
      </c>
      <c r="E34" s="29">
        <v>10000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2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4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0</v>
      </c>
      <c r="BY34" s="29">
        <v>0</v>
      </c>
      <c r="BZ34" s="29">
        <v>0</v>
      </c>
      <c r="CA34" s="29">
        <v>0</v>
      </c>
      <c r="CB34" s="29">
        <v>5000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  <c r="CR34" s="29">
        <v>0</v>
      </c>
      <c r="CS34" s="29">
        <v>0</v>
      </c>
      <c r="CT34" s="29">
        <v>0</v>
      </c>
      <c r="CU34" s="29">
        <v>0</v>
      </c>
      <c r="CV34" s="29">
        <v>0</v>
      </c>
      <c r="CW34" s="29">
        <v>0</v>
      </c>
      <c r="CX34" s="29">
        <v>0</v>
      </c>
      <c r="CY34" s="29">
        <v>0</v>
      </c>
      <c r="CZ34" s="29">
        <v>2</v>
      </c>
      <c r="DA34" s="29">
        <v>0</v>
      </c>
      <c r="DB34" s="29">
        <v>0</v>
      </c>
      <c r="DC34" s="29">
        <v>0</v>
      </c>
      <c r="DD34" s="29">
        <v>0</v>
      </c>
      <c r="DE34" s="29">
        <v>0</v>
      </c>
      <c r="DF34" s="29">
        <v>0</v>
      </c>
      <c r="DG34" s="29">
        <v>0</v>
      </c>
      <c r="DH34" s="29">
        <v>0</v>
      </c>
      <c r="DI34" s="29">
        <v>0</v>
      </c>
      <c r="DJ34" s="29">
        <v>0</v>
      </c>
      <c r="DK34" s="29">
        <v>0</v>
      </c>
      <c r="DL34" s="29">
        <v>0</v>
      </c>
      <c r="DM34" s="29">
        <v>0</v>
      </c>
      <c r="DN34" s="29">
        <v>0</v>
      </c>
      <c r="DO34" s="29">
        <v>0</v>
      </c>
      <c r="DP34" s="29">
        <v>0</v>
      </c>
      <c r="DQ34" s="29">
        <v>0</v>
      </c>
      <c r="DR34" s="29">
        <v>0</v>
      </c>
      <c r="DS34" s="29">
        <v>0</v>
      </c>
      <c r="DT34" s="29">
        <v>0</v>
      </c>
      <c r="DU34" s="29">
        <v>0</v>
      </c>
      <c r="DV34" s="29">
        <v>0</v>
      </c>
      <c r="DW34" s="29">
        <v>0</v>
      </c>
      <c r="DX34" s="29">
        <v>0</v>
      </c>
      <c r="DY34" s="29">
        <v>0</v>
      </c>
      <c r="DZ34" s="29">
        <v>0</v>
      </c>
      <c r="EA34" s="29">
        <v>0</v>
      </c>
      <c r="EB34" s="29">
        <v>0</v>
      </c>
      <c r="EC34" s="29">
        <v>0</v>
      </c>
      <c r="ED34" s="29">
        <v>0</v>
      </c>
      <c r="EE34" s="29">
        <v>0</v>
      </c>
      <c r="EF34" s="29">
        <v>0</v>
      </c>
      <c r="EG34" s="29">
        <v>0</v>
      </c>
      <c r="EH34" s="29">
        <v>0</v>
      </c>
      <c r="EI34" s="29">
        <v>0</v>
      </c>
      <c r="EJ34" s="29">
        <v>0</v>
      </c>
      <c r="EK34" s="29">
        <v>0</v>
      </c>
      <c r="EL34" s="29">
        <v>0</v>
      </c>
      <c r="EM34" s="29">
        <v>0</v>
      </c>
      <c r="EN34" s="29">
        <v>0</v>
      </c>
      <c r="EO34" s="29">
        <v>0</v>
      </c>
      <c r="EP34" s="29">
        <v>0</v>
      </c>
      <c r="EQ34" s="29">
        <v>0</v>
      </c>
      <c r="ER34" s="29">
        <v>0</v>
      </c>
      <c r="ES34" s="29">
        <v>0</v>
      </c>
      <c r="ET34" s="29">
        <v>0</v>
      </c>
      <c r="EU34" s="29">
        <v>0</v>
      </c>
      <c r="EV34" s="29">
        <v>4</v>
      </c>
      <c r="EW34" s="29">
        <v>0</v>
      </c>
      <c r="EX34" s="29">
        <v>0</v>
      </c>
      <c r="EY34" s="29">
        <v>0</v>
      </c>
      <c r="EZ34" s="29">
        <v>0</v>
      </c>
      <c r="FA34" s="29">
        <v>0</v>
      </c>
      <c r="FB34" s="29">
        <v>0</v>
      </c>
      <c r="FC34" s="29">
        <v>4</v>
      </c>
      <c r="FD34" s="29">
        <v>0</v>
      </c>
      <c r="FE34" s="29">
        <v>0</v>
      </c>
      <c r="FF34" s="29">
        <v>0</v>
      </c>
      <c r="FG34" s="29">
        <v>0</v>
      </c>
      <c r="FH34" s="29">
        <v>0</v>
      </c>
      <c r="FI34" s="29">
        <v>0</v>
      </c>
      <c r="FJ34" s="29">
        <v>0</v>
      </c>
      <c r="FK34" s="29">
        <v>0</v>
      </c>
      <c r="FL34" s="29">
        <v>0</v>
      </c>
      <c r="FM34" s="29">
        <v>0</v>
      </c>
      <c r="FN34" s="29">
        <v>0</v>
      </c>
      <c r="FO34" s="29">
        <v>0</v>
      </c>
      <c r="FP34" s="29">
        <v>0</v>
      </c>
      <c r="FQ34" s="29">
        <v>0</v>
      </c>
      <c r="FR34" s="20" t="s">
        <v>257</v>
      </c>
      <c r="FS34" s="20" t="s">
        <v>257</v>
      </c>
      <c r="FT34" s="20" t="s">
        <v>617</v>
      </c>
      <c r="FU34" s="20" t="s">
        <v>257</v>
      </c>
      <c r="FV34" s="20" t="s">
        <v>257</v>
      </c>
      <c r="FW34" s="20" t="s">
        <v>257</v>
      </c>
      <c r="FX34" s="20" t="s">
        <v>257</v>
      </c>
      <c r="FY34" s="20" t="s">
        <v>257</v>
      </c>
      <c r="FZ34" s="20" t="s">
        <v>257</v>
      </c>
      <c r="GA34" s="20" t="s">
        <v>618</v>
      </c>
      <c r="GB34" s="20" t="s">
        <v>257</v>
      </c>
      <c r="GC34" s="20" t="s">
        <v>257</v>
      </c>
      <c r="GD34" s="20" t="s">
        <v>257</v>
      </c>
      <c r="GE34" s="20" t="s">
        <v>257</v>
      </c>
      <c r="GF34" s="20" t="s">
        <v>257</v>
      </c>
      <c r="GG34" s="20" t="s">
        <v>257</v>
      </c>
      <c r="GH34" s="20" t="s">
        <v>257</v>
      </c>
      <c r="GI34" s="20" t="s">
        <v>257</v>
      </c>
      <c r="GJ34" s="20" t="s">
        <v>257</v>
      </c>
      <c r="GK34" s="20" t="s">
        <v>257</v>
      </c>
      <c r="GL34" s="20" t="s">
        <v>257</v>
      </c>
      <c r="GM34" s="20" t="s">
        <v>257</v>
      </c>
      <c r="GN34" s="20" t="s">
        <v>257</v>
      </c>
      <c r="GO34" s="20" t="s">
        <v>257</v>
      </c>
    </row>
    <row r="35" spans="1:200" x14ac:dyDescent="0.25">
      <c r="A35" s="20" t="s">
        <v>619</v>
      </c>
      <c r="B35" s="29">
        <v>5387</v>
      </c>
      <c r="C35" s="29">
        <v>0</v>
      </c>
      <c r="D35" s="29">
        <v>0</v>
      </c>
      <c r="E35" s="29">
        <v>10000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12</v>
      </c>
      <c r="BE35" s="29">
        <v>17</v>
      </c>
      <c r="BF35" s="29">
        <v>0</v>
      </c>
      <c r="BG35" s="29">
        <v>4</v>
      </c>
      <c r="BH35" s="29">
        <v>4</v>
      </c>
      <c r="BI35" s="29">
        <v>0</v>
      </c>
      <c r="BJ35" s="29">
        <v>0</v>
      </c>
      <c r="BK35" s="29">
        <v>3</v>
      </c>
      <c r="BL35" s="29">
        <v>0</v>
      </c>
      <c r="BM35" s="29">
        <v>3</v>
      </c>
      <c r="BN35" s="29">
        <v>1</v>
      </c>
      <c r="BO35" s="29">
        <v>5</v>
      </c>
      <c r="BP35" s="29">
        <v>0</v>
      </c>
      <c r="BQ35" s="29">
        <v>3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</v>
      </c>
      <c r="BZ35" s="29">
        <v>0</v>
      </c>
      <c r="CA35" s="29">
        <v>0</v>
      </c>
      <c r="CB35" s="29">
        <v>2000</v>
      </c>
      <c r="CC35" s="29">
        <v>0</v>
      </c>
      <c r="CD35" s="29">
        <v>0</v>
      </c>
      <c r="CE35" s="29">
        <v>0</v>
      </c>
      <c r="CF35" s="29">
        <v>2000</v>
      </c>
      <c r="CG35" s="29">
        <v>0</v>
      </c>
      <c r="CH35" s="29">
        <v>0</v>
      </c>
      <c r="CI35" s="29">
        <v>0</v>
      </c>
      <c r="CJ35" s="29">
        <v>0</v>
      </c>
      <c r="CK35" s="29">
        <v>2500</v>
      </c>
      <c r="CL35" s="29">
        <v>0</v>
      </c>
      <c r="CM35" s="29">
        <v>2857</v>
      </c>
      <c r="CN35" s="29">
        <v>0</v>
      </c>
      <c r="CO35" s="29">
        <v>0</v>
      </c>
      <c r="CP35" s="29">
        <v>0</v>
      </c>
      <c r="CQ35" s="29">
        <v>0</v>
      </c>
      <c r="CR35" s="29">
        <v>0</v>
      </c>
      <c r="CS35" s="29">
        <v>0</v>
      </c>
      <c r="CT35" s="29">
        <v>0</v>
      </c>
      <c r="CU35" s="29">
        <v>0</v>
      </c>
      <c r="CV35" s="29">
        <v>0</v>
      </c>
      <c r="CW35" s="29">
        <v>0</v>
      </c>
      <c r="CX35" s="29">
        <v>0</v>
      </c>
      <c r="CY35" s="29">
        <v>0</v>
      </c>
      <c r="CZ35" s="29">
        <v>3</v>
      </c>
      <c r="DA35" s="29">
        <v>0</v>
      </c>
      <c r="DB35" s="29">
        <v>0</v>
      </c>
      <c r="DC35" s="29">
        <v>0</v>
      </c>
      <c r="DD35" s="29">
        <v>1</v>
      </c>
      <c r="DE35" s="29">
        <v>0</v>
      </c>
      <c r="DF35" s="29">
        <v>0</v>
      </c>
      <c r="DG35" s="29">
        <v>0</v>
      </c>
      <c r="DH35" s="29">
        <v>0</v>
      </c>
      <c r="DI35" s="29">
        <v>1</v>
      </c>
      <c r="DJ35" s="29">
        <v>0</v>
      </c>
      <c r="DK35" s="29">
        <v>2</v>
      </c>
      <c r="DL35" s="29">
        <v>0</v>
      </c>
      <c r="DM35" s="29">
        <v>0</v>
      </c>
      <c r="DN35" s="29">
        <v>0</v>
      </c>
      <c r="DO35" s="29">
        <v>0</v>
      </c>
      <c r="DP35" s="29">
        <v>0</v>
      </c>
      <c r="DQ35" s="29">
        <v>0</v>
      </c>
      <c r="DR35" s="29">
        <v>0</v>
      </c>
      <c r="DS35" s="29">
        <v>0</v>
      </c>
      <c r="DT35" s="29">
        <v>0</v>
      </c>
      <c r="DU35" s="29">
        <v>0</v>
      </c>
      <c r="DV35" s="29">
        <v>0</v>
      </c>
      <c r="DW35" s="29">
        <v>0</v>
      </c>
      <c r="DX35" s="29">
        <v>0</v>
      </c>
      <c r="DY35" s="29">
        <v>0</v>
      </c>
      <c r="DZ35" s="29">
        <v>0</v>
      </c>
      <c r="EA35" s="29">
        <v>0</v>
      </c>
      <c r="EB35" s="29">
        <v>0</v>
      </c>
      <c r="EC35" s="29">
        <v>0</v>
      </c>
      <c r="ED35" s="29">
        <v>0</v>
      </c>
      <c r="EE35" s="29">
        <v>0</v>
      </c>
      <c r="EF35" s="29">
        <v>0</v>
      </c>
      <c r="EG35" s="29">
        <v>0</v>
      </c>
      <c r="EH35" s="29">
        <v>0</v>
      </c>
      <c r="EI35" s="29">
        <v>0</v>
      </c>
      <c r="EJ35" s="29">
        <v>0</v>
      </c>
      <c r="EK35" s="29">
        <v>0</v>
      </c>
      <c r="EL35" s="29">
        <v>0</v>
      </c>
      <c r="EM35" s="29">
        <v>0</v>
      </c>
      <c r="EN35" s="29">
        <v>0</v>
      </c>
      <c r="EO35" s="29">
        <v>0</v>
      </c>
      <c r="EP35" s="29">
        <v>0</v>
      </c>
      <c r="EQ35" s="29">
        <v>0</v>
      </c>
      <c r="ER35" s="29">
        <v>0</v>
      </c>
      <c r="ES35" s="29">
        <v>0</v>
      </c>
      <c r="ET35" s="29">
        <v>0</v>
      </c>
      <c r="EU35" s="29">
        <v>0</v>
      </c>
      <c r="EV35" s="29">
        <v>15</v>
      </c>
      <c r="EW35" s="29">
        <v>17</v>
      </c>
      <c r="EX35" s="29">
        <v>0</v>
      </c>
      <c r="EY35" s="29">
        <v>4</v>
      </c>
      <c r="EZ35" s="29">
        <v>5</v>
      </c>
      <c r="FA35" s="29">
        <v>0</v>
      </c>
      <c r="FB35" s="29">
        <v>0</v>
      </c>
      <c r="FC35" s="29">
        <v>3</v>
      </c>
      <c r="FD35" s="29">
        <v>0</v>
      </c>
      <c r="FE35" s="29">
        <v>4</v>
      </c>
      <c r="FF35" s="29">
        <v>1</v>
      </c>
      <c r="FG35" s="29">
        <v>7</v>
      </c>
      <c r="FH35" s="29">
        <v>0</v>
      </c>
      <c r="FI35" s="29">
        <v>3</v>
      </c>
      <c r="FJ35" s="29">
        <v>0</v>
      </c>
      <c r="FK35" s="29">
        <v>0</v>
      </c>
      <c r="FL35" s="29">
        <v>0</v>
      </c>
      <c r="FM35" s="29">
        <v>0</v>
      </c>
      <c r="FN35" s="29">
        <v>0</v>
      </c>
      <c r="FO35" s="29">
        <v>0</v>
      </c>
      <c r="FP35" s="29">
        <v>0</v>
      </c>
      <c r="FQ35" s="29">
        <v>0</v>
      </c>
      <c r="FR35" s="20" t="s">
        <v>257</v>
      </c>
      <c r="FS35" s="20" t="s">
        <v>257</v>
      </c>
      <c r="FT35" s="20" t="s">
        <v>620</v>
      </c>
      <c r="FU35" s="20" t="s">
        <v>346</v>
      </c>
      <c r="FV35" s="20" t="s">
        <v>257</v>
      </c>
      <c r="FW35" s="20" t="s">
        <v>597</v>
      </c>
      <c r="FX35" s="20" t="s">
        <v>621</v>
      </c>
      <c r="FY35" s="20" t="s">
        <v>257</v>
      </c>
      <c r="FZ35" s="20" t="s">
        <v>257</v>
      </c>
      <c r="GA35" s="20" t="s">
        <v>622</v>
      </c>
      <c r="GB35" s="20" t="s">
        <v>257</v>
      </c>
      <c r="GC35" s="20" t="s">
        <v>623</v>
      </c>
      <c r="GD35" s="20" t="s">
        <v>573</v>
      </c>
      <c r="GE35" s="20" t="s">
        <v>624</v>
      </c>
      <c r="GF35" s="20" t="s">
        <v>257</v>
      </c>
      <c r="GG35" s="20" t="s">
        <v>625</v>
      </c>
      <c r="GH35" s="20" t="s">
        <v>257</v>
      </c>
      <c r="GI35" s="20" t="s">
        <v>257</v>
      </c>
      <c r="GJ35" s="20" t="s">
        <v>257</v>
      </c>
      <c r="GK35" s="20" t="s">
        <v>257</v>
      </c>
      <c r="GL35" s="20" t="s">
        <v>257</v>
      </c>
      <c r="GM35" s="20" t="s">
        <v>257</v>
      </c>
      <c r="GN35" s="20" t="s">
        <v>257</v>
      </c>
      <c r="GO35" s="20" t="s">
        <v>257</v>
      </c>
    </row>
    <row r="36" spans="1:200" x14ac:dyDescent="0.25">
      <c r="A36" s="20" t="s">
        <v>626</v>
      </c>
      <c r="B36" s="29">
        <v>5387</v>
      </c>
      <c r="C36" s="29">
        <v>0</v>
      </c>
      <c r="D36" s="29">
        <v>0</v>
      </c>
      <c r="E36" s="29">
        <v>10000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9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9">
        <v>0</v>
      </c>
      <c r="BK36" s="29">
        <v>0</v>
      </c>
      <c r="BL36" s="29">
        <v>0</v>
      </c>
      <c r="BM36" s="29">
        <v>0</v>
      </c>
      <c r="BN36" s="29">
        <v>0</v>
      </c>
      <c r="BO36" s="29">
        <v>1</v>
      </c>
      <c r="BP36" s="29">
        <v>0</v>
      </c>
      <c r="BQ36" s="29">
        <v>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0</v>
      </c>
      <c r="BY36" s="29">
        <v>0</v>
      </c>
      <c r="BZ36" s="29">
        <v>0</v>
      </c>
      <c r="CA36" s="29">
        <v>0</v>
      </c>
      <c r="CB36" s="29">
        <v>0</v>
      </c>
      <c r="CC36" s="29">
        <v>0</v>
      </c>
      <c r="CD36" s="29">
        <v>0</v>
      </c>
      <c r="CE36" s="29">
        <v>0</v>
      </c>
      <c r="CF36" s="29">
        <v>0</v>
      </c>
      <c r="CG36" s="29">
        <v>0</v>
      </c>
      <c r="CH36" s="29">
        <v>0</v>
      </c>
      <c r="CI36" s="29">
        <v>0</v>
      </c>
      <c r="CJ36" s="29">
        <v>0</v>
      </c>
      <c r="CK36" s="29">
        <v>0</v>
      </c>
      <c r="CL36" s="29">
        <v>0</v>
      </c>
      <c r="CM36" s="29">
        <v>6667</v>
      </c>
      <c r="CN36" s="29">
        <v>0</v>
      </c>
      <c r="CO36" s="29">
        <v>0</v>
      </c>
      <c r="CP36" s="29">
        <v>0</v>
      </c>
      <c r="CQ36" s="29">
        <v>0</v>
      </c>
      <c r="CR36" s="29">
        <v>0</v>
      </c>
      <c r="CS36" s="29">
        <v>0</v>
      </c>
      <c r="CT36" s="29">
        <v>0</v>
      </c>
      <c r="CU36" s="29">
        <v>0</v>
      </c>
      <c r="CV36" s="29">
        <v>0</v>
      </c>
      <c r="CW36" s="29">
        <v>0</v>
      </c>
      <c r="CX36" s="29">
        <v>0</v>
      </c>
      <c r="CY36" s="29">
        <v>0</v>
      </c>
      <c r="CZ36" s="29">
        <v>0</v>
      </c>
      <c r="DA36" s="29">
        <v>0</v>
      </c>
      <c r="DB36" s="29">
        <v>0</v>
      </c>
      <c r="DC36" s="29">
        <v>0</v>
      </c>
      <c r="DD36" s="29">
        <v>0</v>
      </c>
      <c r="DE36" s="29">
        <v>0</v>
      </c>
      <c r="DF36" s="29">
        <v>0</v>
      </c>
      <c r="DG36" s="29">
        <v>0</v>
      </c>
      <c r="DH36" s="29">
        <v>0</v>
      </c>
      <c r="DI36" s="29">
        <v>0</v>
      </c>
      <c r="DJ36" s="29">
        <v>0</v>
      </c>
      <c r="DK36" s="29">
        <v>2</v>
      </c>
      <c r="DL36" s="29">
        <v>0</v>
      </c>
      <c r="DM36" s="29">
        <v>0</v>
      </c>
      <c r="DN36" s="29">
        <v>0</v>
      </c>
      <c r="DO36" s="29">
        <v>0</v>
      </c>
      <c r="DP36" s="29">
        <v>0</v>
      </c>
      <c r="DQ36" s="29">
        <v>0</v>
      </c>
      <c r="DR36" s="29">
        <v>0</v>
      </c>
      <c r="DS36" s="29">
        <v>0</v>
      </c>
      <c r="DT36" s="29">
        <v>0</v>
      </c>
      <c r="DU36" s="29">
        <v>0</v>
      </c>
      <c r="DV36" s="29">
        <v>0</v>
      </c>
      <c r="DW36" s="29">
        <v>0</v>
      </c>
      <c r="DX36" s="29">
        <v>0</v>
      </c>
      <c r="DY36" s="29">
        <v>0</v>
      </c>
      <c r="DZ36" s="29">
        <v>0</v>
      </c>
      <c r="EA36" s="29">
        <v>0</v>
      </c>
      <c r="EB36" s="29">
        <v>0</v>
      </c>
      <c r="EC36" s="29">
        <v>0</v>
      </c>
      <c r="ED36" s="29">
        <v>0</v>
      </c>
      <c r="EE36" s="29">
        <v>0</v>
      </c>
      <c r="EF36" s="29">
        <v>0</v>
      </c>
      <c r="EG36" s="29">
        <v>0</v>
      </c>
      <c r="EH36" s="29">
        <v>0</v>
      </c>
      <c r="EI36" s="29">
        <v>0</v>
      </c>
      <c r="EJ36" s="29">
        <v>0</v>
      </c>
      <c r="EK36" s="29">
        <v>0</v>
      </c>
      <c r="EL36" s="29">
        <v>0</v>
      </c>
      <c r="EM36" s="29">
        <v>0</v>
      </c>
      <c r="EN36" s="29">
        <v>0</v>
      </c>
      <c r="EO36" s="29">
        <v>0</v>
      </c>
      <c r="EP36" s="29">
        <v>0</v>
      </c>
      <c r="EQ36" s="29">
        <v>0</v>
      </c>
      <c r="ER36" s="29">
        <v>0</v>
      </c>
      <c r="ES36" s="29">
        <v>0</v>
      </c>
      <c r="ET36" s="29">
        <v>0</v>
      </c>
      <c r="EU36" s="29">
        <v>0</v>
      </c>
      <c r="EV36" s="29">
        <v>9</v>
      </c>
      <c r="EW36" s="29">
        <v>0</v>
      </c>
      <c r="EX36" s="29">
        <v>0</v>
      </c>
      <c r="EY36" s="29">
        <v>0</v>
      </c>
      <c r="EZ36" s="29">
        <v>0</v>
      </c>
      <c r="FA36" s="29">
        <v>0</v>
      </c>
      <c r="FB36" s="29">
        <v>0</v>
      </c>
      <c r="FC36" s="29">
        <v>0</v>
      </c>
      <c r="FD36" s="29">
        <v>0</v>
      </c>
      <c r="FE36" s="29">
        <v>0</v>
      </c>
      <c r="FF36" s="29">
        <v>0</v>
      </c>
      <c r="FG36" s="29">
        <v>3</v>
      </c>
      <c r="FH36" s="29">
        <v>0</v>
      </c>
      <c r="FI36" s="29">
        <v>0</v>
      </c>
      <c r="FJ36" s="29">
        <v>0</v>
      </c>
      <c r="FK36" s="29">
        <v>0</v>
      </c>
      <c r="FL36" s="29">
        <v>0</v>
      </c>
      <c r="FM36" s="29">
        <v>0</v>
      </c>
      <c r="FN36" s="29">
        <v>0</v>
      </c>
      <c r="FO36" s="29">
        <v>0</v>
      </c>
      <c r="FP36" s="29">
        <v>0</v>
      </c>
      <c r="FQ36" s="29">
        <v>0</v>
      </c>
      <c r="FR36" s="20" t="s">
        <v>257</v>
      </c>
      <c r="FS36" s="20" t="s">
        <v>257</v>
      </c>
      <c r="FT36" s="20" t="s">
        <v>627</v>
      </c>
      <c r="FU36" s="20" t="s">
        <v>257</v>
      </c>
      <c r="FV36" s="20" t="s">
        <v>257</v>
      </c>
      <c r="FW36" s="20" t="s">
        <v>257</v>
      </c>
      <c r="FX36" s="20" t="s">
        <v>257</v>
      </c>
      <c r="FY36" s="20" t="s">
        <v>257</v>
      </c>
      <c r="FZ36" s="20" t="s">
        <v>257</v>
      </c>
      <c r="GA36" s="20" t="s">
        <v>257</v>
      </c>
      <c r="GB36" s="20" t="s">
        <v>257</v>
      </c>
      <c r="GC36" s="20" t="s">
        <v>257</v>
      </c>
      <c r="GD36" s="20" t="s">
        <v>257</v>
      </c>
      <c r="GE36" s="20" t="s">
        <v>628</v>
      </c>
      <c r="GF36" s="20" t="s">
        <v>257</v>
      </c>
      <c r="GG36" s="20" t="s">
        <v>257</v>
      </c>
      <c r="GH36" s="20" t="s">
        <v>257</v>
      </c>
      <c r="GI36" s="20" t="s">
        <v>257</v>
      </c>
      <c r="GJ36" s="20" t="s">
        <v>257</v>
      </c>
      <c r="GK36" s="20" t="s">
        <v>257</v>
      </c>
      <c r="GL36" s="20" t="s">
        <v>257</v>
      </c>
      <c r="GM36" s="20" t="s">
        <v>257</v>
      </c>
      <c r="GN36" s="20" t="s">
        <v>257</v>
      </c>
      <c r="GO36" s="20" t="s">
        <v>257</v>
      </c>
    </row>
    <row r="37" spans="1:200" x14ac:dyDescent="0.25">
      <c r="A37" s="20" t="s">
        <v>629</v>
      </c>
      <c r="B37" s="29">
        <v>5387</v>
      </c>
      <c r="C37" s="29">
        <v>0</v>
      </c>
      <c r="D37" s="29">
        <v>0</v>
      </c>
      <c r="E37" s="29">
        <v>10000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6</v>
      </c>
      <c r="BE37" s="29">
        <v>9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11</v>
      </c>
      <c r="BN37" s="29">
        <v>0</v>
      </c>
      <c r="BO37" s="29">
        <v>2</v>
      </c>
      <c r="BP37" s="29">
        <v>0</v>
      </c>
      <c r="BQ37" s="29">
        <v>16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1429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1538</v>
      </c>
      <c r="CL37" s="29">
        <v>10000</v>
      </c>
      <c r="CM37" s="29">
        <v>7500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1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2</v>
      </c>
      <c r="DJ37" s="29">
        <v>10</v>
      </c>
      <c r="DK37" s="29">
        <v>6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  <c r="EF37" s="29">
        <v>0</v>
      </c>
      <c r="EG37" s="29">
        <v>0</v>
      </c>
      <c r="EH37" s="29">
        <v>0</v>
      </c>
      <c r="EI37" s="29">
        <v>0</v>
      </c>
      <c r="EJ37" s="29">
        <v>0</v>
      </c>
      <c r="EK37" s="29">
        <v>0</v>
      </c>
      <c r="EL37" s="29">
        <v>0</v>
      </c>
      <c r="EM37" s="29">
        <v>0</v>
      </c>
      <c r="EN37" s="29">
        <v>0</v>
      </c>
      <c r="EO37" s="29">
        <v>0</v>
      </c>
      <c r="EP37" s="29">
        <v>0</v>
      </c>
      <c r="EQ37" s="29">
        <v>0</v>
      </c>
      <c r="ER37" s="29">
        <v>0</v>
      </c>
      <c r="ES37" s="29">
        <v>0</v>
      </c>
      <c r="ET37" s="29">
        <v>0</v>
      </c>
      <c r="EU37" s="29">
        <v>0</v>
      </c>
      <c r="EV37" s="29">
        <v>7</v>
      </c>
      <c r="EW37" s="29">
        <v>9</v>
      </c>
      <c r="EX37" s="29">
        <v>0</v>
      </c>
      <c r="EY37" s="29">
        <v>0</v>
      </c>
      <c r="EZ37" s="29">
        <v>0</v>
      </c>
      <c r="FA37" s="29">
        <v>0</v>
      </c>
      <c r="FB37" s="29">
        <v>0</v>
      </c>
      <c r="FC37" s="29">
        <v>0</v>
      </c>
      <c r="FD37" s="29">
        <v>0</v>
      </c>
      <c r="FE37" s="29">
        <v>13</v>
      </c>
      <c r="FF37" s="29">
        <v>10</v>
      </c>
      <c r="FG37" s="29">
        <v>8</v>
      </c>
      <c r="FH37" s="29">
        <v>0</v>
      </c>
      <c r="FI37" s="29">
        <v>16</v>
      </c>
      <c r="FJ37" s="29">
        <v>0</v>
      </c>
      <c r="FK37" s="29">
        <v>0</v>
      </c>
      <c r="FL37" s="29">
        <v>0</v>
      </c>
      <c r="FM37" s="29">
        <v>0</v>
      </c>
      <c r="FN37" s="29">
        <v>0</v>
      </c>
      <c r="FO37" s="29">
        <v>0</v>
      </c>
      <c r="FP37" s="29">
        <v>0</v>
      </c>
      <c r="FQ37" s="29">
        <v>0</v>
      </c>
      <c r="FR37" s="20" t="s">
        <v>257</v>
      </c>
      <c r="FS37" s="20" t="s">
        <v>257</v>
      </c>
      <c r="FT37" s="20" t="s">
        <v>630</v>
      </c>
      <c r="FU37" s="20" t="s">
        <v>631</v>
      </c>
      <c r="FV37" s="20" t="s">
        <v>257</v>
      </c>
      <c r="FW37" s="20" t="s">
        <v>257</v>
      </c>
      <c r="FX37" s="20" t="s">
        <v>257</v>
      </c>
      <c r="FY37" s="20" t="s">
        <v>257</v>
      </c>
      <c r="FZ37" s="20" t="s">
        <v>257</v>
      </c>
      <c r="GA37" s="20" t="s">
        <v>257</v>
      </c>
      <c r="GB37" s="20" t="s">
        <v>257</v>
      </c>
      <c r="GC37" s="20" t="s">
        <v>632</v>
      </c>
      <c r="GD37" s="20" t="s">
        <v>633</v>
      </c>
      <c r="GE37" s="20" t="s">
        <v>634</v>
      </c>
      <c r="GF37" s="20" t="s">
        <v>257</v>
      </c>
      <c r="GG37" s="20" t="s">
        <v>635</v>
      </c>
      <c r="GH37" s="20" t="s">
        <v>257</v>
      </c>
      <c r="GI37" s="20" t="s">
        <v>257</v>
      </c>
      <c r="GJ37" s="20" t="s">
        <v>257</v>
      </c>
      <c r="GK37" s="20" t="s">
        <v>257</v>
      </c>
      <c r="GL37" s="20" t="s">
        <v>257</v>
      </c>
      <c r="GM37" s="20" t="s">
        <v>257</v>
      </c>
      <c r="GN37" s="20" t="s">
        <v>257</v>
      </c>
      <c r="GO37" s="20" t="s">
        <v>257</v>
      </c>
    </row>
    <row r="38" spans="1:200" x14ac:dyDescent="0.25">
      <c r="A38" s="20" t="s">
        <v>636</v>
      </c>
      <c r="B38" s="29">
        <v>5387</v>
      </c>
      <c r="C38" s="29">
        <v>0</v>
      </c>
      <c r="D38" s="29">
        <v>0</v>
      </c>
      <c r="E38" s="29">
        <v>10000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17</v>
      </c>
      <c r="BE38" s="29">
        <v>36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30</v>
      </c>
      <c r="BN38" s="29">
        <v>0</v>
      </c>
      <c r="BO38" s="29">
        <v>7</v>
      </c>
      <c r="BP38" s="29">
        <v>0</v>
      </c>
      <c r="BQ38" s="29">
        <v>14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0</v>
      </c>
      <c r="BY38" s="29">
        <v>0</v>
      </c>
      <c r="BZ38" s="29">
        <v>0</v>
      </c>
      <c r="CA38" s="29">
        <v>0</v>
      </c>
      <c r="CB38" s="29">
        <v>556</v>
      </c>
      <c r="CC38" s="29">
        <v>0</v>
      </c>
      <c r="CD38" s="29">
        <v>0</v>
      </c>
      <c r="CE38" s="29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0</v>
      </c>
      <c r="CK38" s="29">
        <v>2308</v>
      </c>
      <c r="CL38" s="29">
        <v>0</v>
      </c>
      <c r="CM38" s="29">
        <v>0</v>
      </c>
      <c r="CN38" s="29">
        <v>0</v>
      </c>
      <c r="CO38" s="29">
        <v>3000</v>
      </c>
      <c r="CP38" s="29">
        <v>0</v>
      </c>
      <c r="CQ38" s="29">
        <v>0</v>
      </c>
      <c r="CR38" s="29">
        <v>0</v>
      </c>
      <c r="CS38" s="29">
        <v>0</v>
      </c>
      <c r="CT38" s="29">
        <v>0</v>
      </c>
      <c r="CU38" s="29">
        <v>0</v>
      </c>
      <c r="CV38" s="29">
        <v>0</v>
      </c>
      <c r="CW38" s="29">
        <v>0</v>
      </c>
      <c r="CX38" s="29">
        <v>0</v>
      </c>
      <c r="CY38" s="29">
        <v>0</v>
      </c>
      <c r="CZ38" s="29">
        <v>1</v>
      </c>
      <c r="DA38" s="29">
        <v>0</v>
      </c>
      <c r="DB38" s="29">
        <v>0</v>
      </c>
      <c r="DC38" s="29">
        <v>0</v>
      </c>
      <c r="DD38" s="29">
        <v>0</v>
      </c>
      <c r="DE38" s="29">
        <v>0</v>
      </c>
      <c r="DF38" s="29">
        <v>0</v>
      </c>
      <c r="DG38" s="29">
        <v>0</v>
      </c>
      <c r="DH38" s="29">
        <v>0</v>
      </c>
      <c r="DI38" s="29">
        <v>9</v>
      </c>
      <c r="DJ38" s="29">
        <v>0</v>
      </c>
      <c r="DK38" s="29">
        <v>0</v>
      </c>
      <c r="DL38" s="29">
        <v>0</v>
      </c>
      <c r="DM38" s="29">
        <v>6</v>
      </c>
      <c r="DN38" s="29">
        <v>0</v>
      </c>
      <c r="DO38" s="29">
        <v>0</v>
      </c>
      <c r="DP38" s="29">
        <v>0</v>
      </c>
      <c r="DQ38" s="29">
        <v>0</v>
      </c>
      <c r="DR38" s="29">
        <v>0</v>
      </c>
      <c r="DS38" s="29">
        <v>0</v>
      </c>
      <c r="DT38" s="29">
        <v>0</v>
      </c>
      <c r="DU38" s="29">
        <v>0</v>
      </c>
      <c r="DV38" s="29">
        <v>0</v>
      </c>
      <c r="DW38" s="29">
        <v>0</v>
      </c>
      <c r="DX38" s="29">
        <v>0</v>
      </c>
      <c r="DY38" s="29">
        <v>0</v>
      </c>
      <c r="DZ38" s="29">
        <v>0</v>
      </c>
      <c r="EA38" s="29">
        <v>0</v>
      </c>
      <c r="EB38" s="29">
        <v>0</v>
      </c>
      <c r="EC38" s="29">
        <v>0</v>
      </c>
      <c r="ED38" s="29">
        <v>0</v>
      </c>
      <c r="EE38" s="29">
        <v>0</v>
      </c>
      <c r="EF38" s="29">
        <v>0</v>
      </c>
      <c r="EG38" s="29">
        <v>0</v>
      </c>
      <c r="EH38" s="29">
        <v>0</v>
      </c>
      <c r="EI38" s="29">
        <v>0</v>
      </c>
      <c r="EJ38" s="29">
        <v>0</v>
      </c>
      <c r="EK38" s="29">
        <v>0</v>
      </c>
      <c r="EL38" s="29">
        <v>0</v>
      </c>
      <c r="EM38" s="29">
        <v>0</v>
      </c>
      <c r="EN38" s="29">
        <v>0</v>
      </c>
      <c r="EO38" s="29">
        <v>0</v>
      </c>
      <c r="EP38" s="29">
        <v>0</v>
      </c>
      <c r="EQ38" s="29">
        <v>0</v>
      </c>
      <c r="ER38" s="29">
        <v>0</v>
      </c>
      <c r="ES38" s="29">
        <v>0</v>
      </c>
      <c r="ET38" s="29">
        <v>0</v>
      </c>
      <c r="EU38" s="29">
        <v>0</v>
      </c>
      <c r="EV38" s="29">
        <v>18</v>
      </c>
      <c r="EW38" s="29">
        <v>36</v>
      </c>
      <c r="EX38" s="29">
        <v>0</v>
      </c>
      <c r="EY38" s="29">
        <v>0</v>
      </c>
      <c r="EZ38" s="29">
        <v>0</v>
      </c>
      <c r="FA38" s="29">
        <v>0</v>
      </c>
      <c r="FB38" s="29">
        <v>0</v>
      </c>
      <c r="FC38" s="29">
        <v>0</v>
      </c>
      <c r="FD38" s="29">
        <v>0</v>
      </c>
      <c r="FE38" s="29">
        <v>39</v>
      </c>
      <c r="FF38" s="29">
        <v>0</v>
      </c>
      <c r="FG38" s="29">
        <v>7</v>
      </c>
      <c r="FH38" s="29">
        <v>0</v>
      </c>
      <c r="FI38" s="29">
        <v>20</v>
      </c>
      <c r="FJ38" s="29">
        <v>0</v>
      </c>
      <c r="FK38" s="29">
        <v>0</v>
      </c>
      <c r="FL38" s="29">
        <v>0</v>
      </c>
      <c r="FM38" s="29">
        <v>0</v>
      </c>
      <c r="FN38" s="29">
        <v>0</v>
      </c>
      <c r="FO38" s="29">
        <v>0</v>
      </c>
      <c r="FP38" s="29">
        <v>0</v>
      </c>
      <c r="FQ38" s="29">
        <v>0</v>
      </c>
      <c r="FR38" s="20" t="s">
        <v>257</v>
      </c>
      <c r="FS38" s="20" t="s">
        <v>257</v>
      </c>
      <c r="FT38" s="20" t="s">
        <v>637</v>
      </c>
      <c r="FU38" s="20" t="s">
        <v>638</v>
      </c>
      <c r="FV38" s="20" t="s">
        <v>257</v>
      </c>
      <c r="FW38" s="20" t="s">
        <v>257</v>
      </c>
      <c r="FX38" s="20" t="s">
        <v>257</v>
      </c>
      <c r="FY38" s="20" t="s">
        <v>257</v>
      </c>
      <c r="FZ38" s="20" t="s">
        <v>257</v>
      </c>
      <c r="GA38" s="20" t="s">
        <v>257</v>
      </c>
      <c r="GB38" s="20" t="s">
        <v>257</v>
      </c>
      <c r="GC38" s="20" t="s">
        <v>639</v>
      </c>
      <c r="GD38" s="20" t="s">
        <v>257</v>
      </c>
      <c r="GE38" s="20" t="s">
        <v>640</v>
      </c>
      <c r="GF38" s="20" t="s">
        <v>257</v>
      </c>
      <c r="GG38" s="20" t="s">
        <v>641</v>
      </c>
      <c r="GH38" s="20" t="s">
        <v>257</v>
      </c>
      <c r="GI38" s="20" t="s">
        <v>257</v>
      </c>
      <c r="GJ38" s="20" t="s">
        <v>257</v>
      </c>
      <c r="GK38" s="20" t="s">
        <v>257</v>
      </c>
      <c r="GL38" s="20" t="s">
        <v>257</v>
      </c>
      <c r="GM38" s="20" t="s">
        <v>257</v>
      </c>
      <c r="GN38" s="20" t="s">
        <v>257</v>
      </c>
      <c r="GO38" s="20" t="s">
        <v>257</v>
      </c>
    </row>
    <row r="39" spans="1:200" x14ac:dyDescent="0.25">
      <c r="A39" s="20" t="s">
        <v>642</v>
      </c>
      <c r="B39" s="29">
        <v>5387</v>
      </c>
      <c r="C39" s="29">
        <v>0</v>
      </c>
      <c r="D39" s="29">
        <v>0</v>
      </c>
      <c r="E39" s="29">
        <v>10000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2</v>
      </c>
      <c r="BN39" s="29">
        <v>0</v>
      </c>
      <c r="BO39" s="29">
        <v>0</v>
      </c>
      <c r="BP39" s="29">
        <v>0</v>
      </c>
      <c r="BQ39" s="29">
        <v>5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5000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0</v>
      </c>
      <c r="CU39" s="29">
        <v>0</v>
      </c>
      <c r="CV39" s="29">
        <v>0</v>
      </c>
      <c r="CW39" s="29">
        <v>0</v>
      </c>
      <c r="CX39" s="29">
        <v>0</v>
      </c>
      <c r="CY39" s="29">
        <v>0</v>
      </c>
      <c r="CZ39" s="29">
        <v>0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2</v>
      </c>
      <c r="DJ39" s="29">
        <v>0</v>
      </c>
      <c r="DK39" s="29">
        <v>0</v>
      </c>
      <c r="DL39" s="29">
        <v>0</v>
      </c>
      <c r="DM39" s="29">
        <v>0</v>
      </c>
      <c r="DN39" s="29">
        <v>0</v>
      </c>
      <c r="DO39" s="29">
        <v>0</v>
      </c>
      <c r="DP39" s="29">
        <v>0</v>
      </c>
      <c r="DQ39" s="29">
        <v>0</v>
      </c>
      <c r="DR39" s="29">
        <v>0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29">
        <v>0</v>
      </c>
      <c r="DY39" s="29">
        <v>0</v>
      </c>
      <c r="DZ39" s="29">
        <v>0</v>
      </c>
      <c r="EA39" s="29">
        <v>0</v>
      </c>
      <c r="EB39" s="29">
        <v>0</v>
      </c>
      <c r="EC39" s="29">
        <v>0</v>
      </c>
      <c r="ED39" s="29">
        <v>0</v>
      </c>
      <c r="EE39" s="29">
        <v>0</v>
      </c>
      <c r="EF39" s="29">
        <v>0</v>
      </c>
      <c r="EG39" s="29">
        <v>0</v>
      </c>
      <c r="EH39" s="29">
        <v>0</v>
      </c>
      <c r="EI39" s="29">
        <v>0</v>
      </c>
      <c r="EJ39" s="29">
        <v>0</v>
      </c>
      <c r="EK39" s="29">
        <v>0</v>
      </c>
      <c r="EL39" s="29">
        <v>0</v>
      </c>
      <c r="EM39" s="29">
        <v>0</v>
      </c>
      <c r="EN39" s="29">
        <v>0</v>
      </c>
      <c r="EO39" s="29">
        <v>0</v>
      </c>
      <c r="EP39" s="29">
        <v>0</v>
      </c>
      <c r="EQ39" s="29">
        <v>0</v>
      </c>
      <c r="ER39" s="29">
        <v>0</v>
      </c>
      <c r="ES39" s="29">
        <v>0</v>
      </c>
      <c r="ET39" s="29">
        <v>0</v>
      </c>
      <c r="EU39" s="29">
        <v>0</v>
      </c>
      <c r="EV39" s="29">
        <v>0</v>
      </c>
      <c r="EW39" s="29">
        <v>0</v>
      </c>
      <c r="EX39" s="29">
        <v>0</v>
      </c>
      <c r="EY39" s="29">
        <v>0</v>
      </c>
      <c r="EZ39" s="29">
        <v>0</v>
      </c>
      <c r="FA39" s="29">
        <v>0</v>
      </c>
      <c r="FB39" s="29">
        <v>0</v>
      </c>
      <c r="FC39" s="29">
        <v>0</v>
      </c>
      <c r="FD39" s="29">
        <v>0</v>
      </c>
      <c r="FE39" s="29">
        <v>4</v>
      </c>
      <c r="FF39" s="29">
        <v>0</v>
      </c>
      <c r="FG39" s="29">
        <v>0</v>
      </c>
      <c r="FH39" s="29">
        <v>0</v>
      </c>
      <c r="FI39" s="29">
        <v>5</v>
      </c>
      <c r="FJ39" s="29">
        <v>0</v>
      </c>
      <c r="FK39" s="29">
        <v>0</v>
      </c>
      <c r="FL39" s="29">
        <v>0</v>
      </c>
      <c r="FM39" s="29">
        <v>0</v>
      </c>
      <c r="FN39" s="29">
        <v>0</v>
      </c>
      <c r="FO39" s="29">
        <v>0</v>
      </c>
      <c r="FP39" s="29">
        <v>0</v>
      </c>
      <c r="FQ39" s="29">
        <v>0</v>
      </c>
      <c r="FR39" s="20" t="s">
        <v>257</v>
      </c>
      <c r="FS39" s="20" t="s">
        <v>257</v>
      </c>
      <c r="FT39" s="20" t="s">
        <v>257</v>
      </c>
      <c r="FU39" s="20" t="s">
        <v>257</v>
      </c>
      <c r="FV39" s="20" t="s">
        <v>257</v>
      </c>
      <c r="FW39" s="20" t="s">
        <v>257</v>
      </c>
      <c r="FX39" s="20" t="s">
        <v>257</v>
      </c>
      <c r="FY39" s="20" t="s">
        <v>257</v>
      </c>
      <c r="FZ39" s="20" t="s">
        <v>257</v>
      </c>
      <c r="GA39" s="20" t="s">
        <v>257</v>
      </c>
      <c r="GB39" s="20" t="s">
        <v>257</v>
      </c>
      <c r="GC39" s="20" t="s">
        <v>643</v>
      </c>
      <c r="GD39" s="20" t="s">
        <v>257</v>
      </c>
      <c r="GE39" s="20" t="s">
        <v>257</v>
      </c>
      <c r="GF39" s="20" t="s">
        <v>257</v>
      </c>
      <c r="GG39" s="20" t="s">
        <v>644</v>
      </c>
      <c r="GH39" s="20" t="s">
        <v>257</v>
      </c>
      <c r="GI39" s="20" t="s">
        <v>257</v>
      </c>
      <c r="GJ39" s="20" t="s">
        <v>257</v>
      </c>
      <c r="GK39" s="20" t="s">
        <v>257</v>
      </c>
      <c r="GL39" s="20" t="s">
        <v>257</v>
      </c>
      <c r="GM39" s="20" t="s">
        <v>257</v>
      </c>
      <c r="GN39" s="20" t="s">
        <v>257</v>
      </c>
      <c r="GO39" s="20" t="s">
        <v>257</v>
      </c>
    </row>
    <row r="40" spans="1:200" x14ac:dyDescent="0.25">
      <c r="A40" s="20" t="s">
        <v>645</v>
      </c>
      <c r="B40" s="29">
        <v>5387</v>
      </c>
      <c r="C40" s="29">
        <v>0</v>
      </c>
      <c r="D40" s="29">
        <v>0</v>
      </c>
      <c r="E40" s="29">
        <v>10000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6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0</v>
      </c>
      <c r="BQ40" s="29">
        <v>1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29">
        <v>0</v>
      </c>
      <c r="BX40" s="29">
        <v>0</v>
      </c>
      <c r="BY40" s="29">
        <v>0</v>
      </c>
      <c r="BZ40" s="29">
        <v>0</v>
      </c>
      <c r="CA40" s="29">
        <v>0</v>
      </c>
      <c r="CB40" s="29">
        <v>0</v>
      </c>
      <c r="CC40" s="29">
        <v>0</v>
      </c>
      <c r="CD40" s="29">
        <v>0</v>
      </c>
      <c r="CE40" s="29">
        <v>0</v>
      </c>
      <c r="CF40" s="29">
        <v>0</v>
      </c>
      <c r="CG40" s="29">
        <v>0</v>
      </c>
      <c r="CH40" s="29">
        <v>0</v>
      </c>
      <c r="CI40" s="29">
        <v>0</v>
      </c>
      <c r="CJ40" s="29">
        <v>0</v>
      </c>
      <c r="CK40" s="29">
        <v>0</v>
      </c>
      <c r="CL40" s="29">
        <v>0</v>
      </c>
      <c r="CM40" s="29">
        <v>0</v>
      </c>
      <c r="CN40" s="29">
        <v>0</v>
      </c>
      <c r="CO40" s="29">
        <v>0</v>
      </c>
      <c r="CP40" s="29">
        <v>0</v>
      </c>
      <c r="CQ40" s="29">
        <v>0</v>
      </c>
      <c r="CR40" s="29">
        <v>0</v>
      </c>
      <c r="CS40" s="29">
        <v>0</v>
      </c>
      <c r="CT40" s="29">
        <v>0</v>
      </c>
      <c r="CU40" s="29">
        <v>0</v>
      </c>
      <c r="CV40" s="29">
        <v>0</v>
      </c>
      <c r="CW40" s="29">
        <v>0</v>
      </c>
      <c r="CX40" s="29">
        <v>0</v>
      </c>
      <c r="CY40" s="29">
        <v>0</v>
      </c>
      <c r="CZ40" s="29">
        <v>0</v>
      </c>
      <c r="DA40" s="29">
        <v>0</v>
      </c>
      <c r="DB40" s="29">
        <v>0</v>
      </c>
      <c r="DC40" s="29">
        <v>0</v>
      </c>
      <c r="DD40" s="29">
        <v>0</v>
      </c>
      <c r="DE40" s="29">
        <v>0</v>
      </c>
      <c r="DF40" s="29">
        <v>0</v>
      </c>
      <c r="DG40" s="29">
        <v>0</v>
      </c>
      <c r="DH40" s="29">
        <v>0</v>
      </c>
      <c r="DI40" s="29">
        <v>0</v>
      </c>
      <c r="DJ40" s="29">
        <v>0</v>
      </c>
      <c r="DK40" s="29">
        <v>0</v>
      </c>
      <c r="DL40" s="29">
        <v>0</v>
      </c>
      <c r="DM40" s="29">
        <v>0</v>
      </c>
      <c r="DN40" s="29">
        <v>0</v>
      </c>
      <c r="DO40" s="29">
        <v>0</v>
      </c>
      <c r="DP40" s="29">
        <v>0</v>
      </c>
      <c r="DQ40" s="29">
        <v>0</v>
      </c>
      <c r="DR40" s="29">
        <v>0</v>
      </c>
      <c r="DS40" s="29">
        <v>0</v>
      </c>
      <c r="DT40" s="29">
        <v>0</v>
      </c>
      <c r="DU40" s="29">
        <v>0</v>
      </c>
      <c r="DV40" s="29">
        <v>0</v>
      </c>
      <c r="DW40" s="29">
        <v>0</v>
      </c>
      <c r="DX40" s="29">
        <v>0</v>
      </c>
      <c r="DY40" s="29">
        <v>0</v>
      </c>
      <c r="DZ40" s="29">
        <v>0</v>
      </c>
      <c r="EA40" s="29">
        <v>0</v>
      </c>
      <c r="EB40" s="29">
        <v>0</v>
      </c>
      <c r="EC40" s="29">
        <v>0</v>
      </c>
      <c r="ED40" s="29">
        <v>0</v>
      </c>
      <c r="EE40" s="29">
        <v>0</v>
      </c>
      <c r="EF40" s="29">
        <v>0</v>
      </c>
      <c r="EG40" s="29">
        <v>0</v>
      </c>
      <c r="EH40" s="29">
        <v>0</v>
      </c>
      <c r="EI40" s="29">
        <v>0</v>
      </c>
      <c r="EJ40" s="29">
        <v>0</v>
      </c>
      <c r="EK40" s="29">
        <v>0</v>
      </c>
      <c r="EL40" s="29">
        <v>0</v>
      </c>
      <c r="EM40" s="29">
        <v>0</v>
      </c>
      <c r="EN40" s="29">
        <v>0</v>
      </c>
      <c r="EO40" s="29">
        <v>0</v>
      </c>
      <c r="EP40" s="29">
        <v>0</v>
      </c>
      <c r="EQ40" s="29">
        <v>0</v>
      </c>
      <c r="ER40" s="29">
        <v>0</v>
      </c>
      <c r="ES40" s="29">
        <v>0</v>
      </c>
      <c r="ET40" s="29">
        <v>0</v>
      </c>
      <c r="EU40" s="29">
        <v>0</v>
      </c>
      <c r="EV40" s="29">
        <v>6</v>
      </c>
      <c r="EW40" s="29">
        <v>0</v>
      </c>
      <c r="EX40" s="29">
        <v>0</v>
      </c>
      <c r="EY40" s="29">
        <v>0</v>
      </c>
      <c r="EZ40" s="29">
        <v>0</v>
      </c>
      <c r="FA40" s="29">
        <v>0</v>
      </c>
      <c r="FB40" s="29">
        <v>0</v>
      </c>
      <c r="FC40" s="29">
        <v>0</v>
      </c>
      <c r="FD40" s="29">
        <v>0</v>
      </c>
      <c r="FE40" s="29">
        <v>0</v>
      </c>
      <c r="FF40" s="29">
        <v>0</v>
      </c>
      <c r="FG40" s="29">
        <v>0</v>
      </c>
      <c r="FH40" s="29">
        <v>0</v>
      </c>
      <c r="FI40" s="29">
        <v>1</v>
      </c>
      <c r="FJ40" s="29">
        <v>0</v>
      </c>
      <c r="FK40" s="29">
        <v>0</v>
      </c>
      <c r="FL40" s="29">
        <v>0</v>
      </c>
      <c r="FM40" s="29">
        <v>0</v>
      </c>
      <c r="FN40" s="29">
        <v>0</v>
      </c>
      <c r="FO40" s="29">
        <v>0</v>
      </c>
      <c r="FP40" s="29">
        <v>0</v>
      </c>
      <c r="FQ40" s="29">
        <v>0</v>
      </c>
      <c r="FR40" s="20" t="s">
        <v>257</v>
      </c>
      <c r="FS40" s="20" t="s">
        <v>257</v>
      </c>
      <c r="FT40" s="20" t="s">
        <v>646</v>
      </c>
      <c r="FU40" s="20" t="s">
        <v>257</v>
      </c>
      <c r="FV40" s="20" t="s">
        <v>257</v>
      </c>
      <c r="FW40" s="20" t="s">
        <v>257</v>
      </c>
      <c r="FX40" s="20" t="s">
        <v>257</v>
      </c>
      <c r="FY40" s="20" t="s">
        <v>257</v>
      </c>
      <c r="FZ40" s="20" t="s">
        <v>257</v>
      </c>
      <c r="GA40" s="20" t="s">
        <v>257</v>
      </c>
      <c r="GB40" s="20" t="s">
        <v>257</v>
      </c>
      <c r="GC40" s="20" t="s">
        <v>257</v>
      </c>
      <c r="GD40" s="20" t="s">
        <v>257</v>
      </c>
      <c r="GE40" s="20" t="s">
        <v>257</v>
      </c>
      <c r="GF40" s="20" t="s">
        <v>257</v>
      </c>
      <c r="GG40" s="20" t="s">
        <v>647</v>
      </c>
      <c r="GH40" s="20" t="s">
        <v>257</v>
      </c>
      <c r="GI40" s="20" t="s">
        <v>257</v>
      </c>
      <c r="GJ40" s="20" t="s">
        <v>257</v>
      </c>
      <c r="GK40" s="20" t="s">
        <v>257</v>
      </c>
      <c r="GL40" s="20" t="s">
        <v>257</v>
      </c>
      <c r="GM40" s="20" t="s">
        <v>257</v>
      </c>
      <c r="GN40" s="20" t="s">
        <v>257</v>
      </c>
      <c r="GO40" s="20" t="s">
        <v>257</v>
      </c>
    </row>
    <row r="41" spans="1:200" x14ac:dyDescent="0.25">
      <c r="A41" s="20" t="s">
        <v>648</v>
      </c>
      <c r="B41" s="29">
        <v>5387</v>
      </c>
      <c r="C41" s="29">
        <v>0</v>
      </c>
      <c r="D41" s="29">
        <v>0</v>
      </c>
      <c r="E41" s="29">
        <v>10000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4</v>
      </c>
      <c r="BE41" s="29">
        <v>100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6</v>
      </c>
      <c r="BN41" s="29">
        <v>0</v>
      </c>
      <c r="BO41" s="29">
        <v>2</v>
      </c>
      <c r="BP41" s="29">
        <v>0</v>
      </c>
      <c r="BQ41" s="29">
        <v>5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99</v>
      </c>
      <c r="CD41" s="29">
        <v>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0</v>
      </c>
      <c r="CU41" s="29">
        <v>0</v>
      </c>
      <c r="CV41" s="29">
        <v>0</v>
      </c>
      <c r="CW41" s="29">
        <v>0</v>
      </c>
      <c r="CX41" s="29">
        <v>0</v>
      </c>
      <c r="CY41" s="29">
        <v>0</v>
      </c>
      <c r="CZ41" s="29">
        <v>0</v>
      </c>
      <c r="DA41" s="29">
        <v>1</v>
      </c>
      <c r="DB41" s="29">
        <v>0</v>
      </c>
      <c r="DC41" s="29">
        <v>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0</v>
      </c>
      <c r="DJ41" s="29">
        <v>0</v>
      </c>
      <c r="DK41" s="29">
        <v>0</v>
      </c>
      <c r="DL41" s="29">
        <v>0</v>
      </c>
      <c r="DM41" s="29">
        <v>0</v>
      </c>
      <c r="DN41" s="29">
        <v>0</v>
      </c>
      <c r="DO41" s="29">
        <v>0</v>
      </c>
      <c r="DP41" s="29">
        <v>0</v>
      </c>
      <c r="DQ41" s="29">
        <v>0</v>
      </c>
      <c r="DR41" s="29">
        <v>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29">
        <v>0</v>
      </c>
      <c r="DY41" s="29">
        <v>0</v>
      </c>
      <c r="DZ41" s="29">
        <v>0</v>
      </c>
      <c r="EA41" s="29">
        <v>0</v>
      </c>
      <c r="EB41" s="29">
        <v>0</v>
      </c>
      <c r="EC41" s="29">
        <v>0</v>
      </c>
      <c r="ED41" s="29">
        <v>0</v>
      </c>
      <c r="EE41" s="29">
        <v>0</v>
      </c>
      <c r="EF41" s="29">
        <v>0</v>
      </c>
      <c r="EG41" s="29">
        <v>0</v>
      </c>
      <c r="EH41" s="29">
        <v>0</v>
      </c>
      <c r="EI41" s="29">
        <v>0</v>
      </c>
      <c r="EJ41" s="29">
        <v>0</v>
      </c>
      <c r="EK41" s="29">
        <v>0</v>
      </c>
      <c r="EL41" s="29">
        <v>0</v>
      </c>
      <c r="EM41" s="29">
        <v>0</v>
      </c>
      <c r="EN41" s="29">
        <v>0</v>
      </c>
      <c r="EO41" s="29">
        <v>0</v>
      </c>
      <c r="EP41" s="29">
        <v>0</v>
      </c>
      <c r="EQ41" s="29">
        <v>0</v>
      </c>
      <c r="ER41" s="29">
        <v>0</v>
      </c>
      <c r="ES41" s="29">
        <v>0</v>
      </c>
      <c r="ET41" s="29">
        <v>0</v>
      </c>
      <c r="EU41" s="29">
        <v>0</v>
      </c>
      <c r="EV41" s="29">
        <v>4</v>
      </c>
      <c r="EW41" s="29">
        <v>101</v>
      </c>
      <c r="EX41" s="29">
        <v>0</v>
      </c>
      <c r="EY41" s="29">
        <v>0</v>
      </c>
      <c r="EZ41" s="29">
        <v>0</v>
      </c>
      <c r="FA41" s="29">
        <v>0</v>
      </c>
      <c r="FB41" s="29">
        <v>0</v>
      </c>
      <c r="FC41" s="29">
        <v>0</v>
      </c>
      <c r="FD41" s="29">
        <v>0</v>
      </c>
      <c r="FE41" s="29">
        <v>6</v>
      </c>
      <c r="FF41" s="29">
        <v>0</v>
      </c>
      <c r="FG41" s="29">
        <v>2</v>
      </c>
      <c r="FH41" s="29">
        <v>0</v>
      </c>
      <c r="FI41" s="29">
        <v>5</v>
      </c>
      <c r="FJ41" s="29">
        <v>0</v>
      </c>
      <c r="FK41" s="29">
        <v>0</v>
      </c>
      <c r="FL41" s="29">
        <v>0</v>
      </c>
      <c r="FM41" s="29">
        <v>0</v>
      </c>
      <c r="FN41" s="29">
        <v>0</v>
      </c>
      <c r="FO41" s="29">
        <v>0</v>
      </c>
      <c r="FP41" s="29">
        <v>0</v>
      </c>
      <c r="FQ41" s="29">
        <v>0</v>
      </c>
      <c r="FR41" s="20" t="s">
        <v>257</v>
      </c>
      <c r="FS41" s="20" t="s">
        <v>257</v>
      </c>
      <c r="FT41" s="20" t="s">
        <v>649</v>
      </c>
      <c r="FU41" s="20" t="s">
        <v>650</v>
      </c>
      <c r="FV41" s="20" t="s">
        <v>257</v>
      </c>
      <c r="FW41" s="20" t="s">
        <v>257</v>
      </c>
      <c r="FX41" s="20" t="s">
        <v>257</v>
      </c>
      <c r="FY41" s="20" t="s">
        <v>257</v>
      </c>
      <c r="FZ41" s="20" t="s">
        <v>257</v>
      </c>
      <c r="GA41" s="20" t="s">
        <v>257</v>
      </c>
      <c r="GB41" s="20" t="s">
        <v>257</v>
      </c>
      <c r="GC41" s="20" t="s">
        <v>651</v>
      </c>
      <c r="GD41" s="20" t="s">
        <v>257</v>
      </c>
      <c r="GE41" s="20" t="s">
        <v>652</v>
      </c>
      <c r="GF41" s="20" t="s">
        <v>257</v>
      </c>
      <c r="GG41" s="20" t="s">
        <v>653</v>
      </c>
      <c r="GH41" s="20" t="s">
        <v>257</v>
      </c>
      <c r="GI41" s="20" t="s">
        <v>257</v>
      </c>
      <c r="GJ41" s="20" t="s">
        <v>257</v>
      </c>
      <c r="GK41" s="20" t="s">
        <v>257</v>
      </c>
      <c r="GL41" s="20" t="s">
        <v>257</v>
      </c>
      <c r="GM41" s="20" t="s">
        <v>257</v>
      </c>
      <c r="GN41" s="20" t="s">
        <v>257</v>
      </c>
      <c r="GO41" s="20" t="s">
        <v>257</v>
      </c>
    </row>
    <row r="42" spans="1:200" x14ac:dyDescent="0.25">
      <c r="A42" s="20" t="s">
        <v>654</v>
      </c>
      <c r="B42" s="29">
        <v>5387</v>
      </c>
      <c r="C42" s="29">
        <v>0</v>
      </c>
      <c r="D42" s="29">
        <v>0</v>
      </c>
      <c r="E42" s="29">
        <v>10000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11</v>
      </c>
      <c r="BE42" s="29">
        <v>84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5</v>
      </c>
      <c r="BN42" s="29">
        <v>1</v>
      </c>
      <c r="BO42" s="29">
        <v>1</v>
      </c>
      <c r="BP42" s="29">
        <v>0</v>
      </c>
      <c r="BQ42" s="29">
        <v>1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9">
        <v>0</v>
      </c>
      <c r="CB42" s="29">
        <v>0</v>
      </c>
      <c r="CC42" s="29">
        <v>0</v>
      </c>
      <c r="CD42" s="29">
        <v>0</v>
      </c>
      <c r="CE42" s="29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4444</v>
      </c>
      <c r="CL42" s="29">
        <v>0</v>
      </c>
      <c r="CM42" s="29">
        <v>6667</v>
      </c>
      <c r="CN42" s="29">
        <v>0</v>
      </c>
      <c r="CO42" s="29">
        <v>8000</v>
      </c>
      <c r="CP42" s="29">
        <v>0</v>
      </c>
      <c r="CQ42" s="29">
        <v>0</v>
      </c>
      <c r="CR42" s="29">
        <v>0</v>
      </c>
      <c r="CS42" s="29">
        <v>0</v>
      </c>
      <c r="CT42" s="29">
        <v>0</v>
      </c>
      <c r="CU42" s="29">
        <v>0</v>
      </c>
      <c r="CV42" s="29">
        <v>0</v>
      </c>
      <c r="CW42" s="29">
        <v>0</v>
      </c>
      <c r="CX42" s="29">
        <v>0</v>
      </c>
      <c r="CY42" s="29">
        <v>0</v>
      </c>
      <c r="CZ42" s="29">
        <v>0</v>
      </c>
      <c r="DA42" s="29">
        <v>0</v>
      </c>
      <c r="DB42" s="29">
        <v>0</v>
      </c>
      <c r="DC42" s="29">
        <v>0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4</v>
      </c>
      <c r="DJ42" s="29">
        <v>0</v>
      </c>
      <c r="DK42" s="29">
        <v>2</v>
      </c>
      <c r="DL42" s="29">
        <v>0</v>
      </c>
      <c r="DM42" s="29">
        <v>4</v>
      </c>
      <c r="DN42" s="29">
        <v>0</v>
      </c>
      <c r="DO42" s="29">
        <v>0</v>
      </c>
      <c r="DP42" s="29">
        <v>0</v>
      </c>
      <c r="DQ42" s="29">
        <v>0</v>
      </c>
      <c r="DR42" s="29">
        <v>0</v>
      </c>
      <c r="DS42" s="29">
        <v>0</v>
      </c>
      <c r="DT42" s="29">
        <v>0</v>
      </c>
      <c r="DU42" s="29">
        <v>0</v>
      </c>
      <c r="DV42" s="29">
        <v>0</v>
      </c>
      <c r="DW42" s="29">
        <v>0</v>
      </c>
      <c r="DX42" s="29">
        <v>0</v>
      </c>
      <c r="DY42" s="29">
        <v>0</v>
      </c>
      <c r="DZ42" s="29">
        <v>0</v>
      </c>
      <c r="EA42" s="29">
        <v>0</v>
      </c>
      <c r="EB42" s="29">
        <v>0</v>
      </c>
      <c r="EC42" s="29">
        <v>0</v>
      </c>
      <c r="ED42" s="29">
        <v>0</v>
      </c>
      <c r="EE42" s="29">
        <v>0</v>
      </c>
      <c r="EF42" s="29">
        <v>0</v>
      </c>
      <c r="EG42" s="29">
        <v>0</v>
      </c>
      <c r="EH42" s="29">
        <v>0</v>
      </c>
      <c r="EI42" s="29">
        <v>0</v>
      </c>
      <c r="EJ42" s="29">
        <v>0</v>
      </c>
      <c r="EK42" s="29">
        <v>0</v>
      </c>
      <c r="EL42" s="29">
        <v>0</v>
      </c>
      <c r="EM42" s="29">
        <v>0</v>
      </c>
      <c r="EN42" s="29">
        <v>0</v>
      </c>
      <c r="EO42" s="29">
        <v>0</v>
      </c>
      <c r="EP42" s="29">
        <v>0</v>
      </c>
      <c r="EQ42" s="29">
        <v>0</v>
      </c>
      <c r="ER42" s="29">
        <v>0</v>
      </c>
      <c r="ES42" s="29">
        <v>0</v>
      </c>
      <c r="ET42" s="29">
        <v>0</v>
      </c>
      <c r="EU42" s="29">
        <v>0</v>
      </c>
      <c r="EV42" s="29">
        <v>11</v>
      </c>
      <c r="EW42" s="29">
        <v>84</v>
      </c>
      <c r="EX42" s="29">
        <v>0</v>
      </c>
      <c r="EY42" s="29">
        <v>0</v>
      </c>
      <c r="EZ42" s="29">
        <v>0</v>
      </c>
      <c r="FA42" s="29">
        <v>0</v>
      </c>
      <c r="FB42" s="29">
        <v>0</v>
      </c>
      <c r="FC42" s="29">
        <v>0</v>
      </c>
      <c r="FD42" s="29">
        <v>0</v>
      </c>
      <c r="FE42" s="29">
        <v>9</v>
      </c>
      <c r="FF42" s="29">
        <v>1</v>
      </c>
      <c r="FG42" s="29">
        <v>3</v>
      </c>
      <c r="FH42" s="29">
        <v>0</v>
      </c>
      <c r="FI42" s="29">
        <v>5</v>
      </c>
      <c r="FJ42" s="29">
        <v>0</v>
      </c>
      <c r="FK42" s="29">
        <v>0</v>
      </c>
      <c r="FL42" s="29">
        <v>0</v>
      </c>
      <c r="FM42" s="29">
        <v>0</v>
      </c>
      <c r="FN42" s="29">
        <v>0</v>
      </c>
      <c r="FO42" s="29">
        <v>0</v>
      </c>
      <c r="FP42" s="29">
        <v>0</v>
      </c>
      <c r="FQ42" s="29">
        <v>0</v>
      </c>
      <c r="FR42" s="20" t="s">
        <v>257</v>
      </c>
      <c r="FS42" s="20" t="s">
        <v>257</v>
      </c>
      <c r="FT42" s="20" t="s">
        <v>655</v>
      </c>
      <c r="FU42" s="20" t="s">
        <v>656</v>
      </c>
      <c r="FV42" s="20" t="s">
        <v>257</v>
      </c>
      <c r="FW42" s="20" t="s">
        <v>257</v>
      </c>
      <c r="FX42" s="20" t="s">
        <v>257</v>
      </c>
      <c r="FY42" s="20" t="s">
        <v>257</v>
      </c>
      <c r="FZ42" s="20" t="s">
        <v>257</v>
      </c>
      <c r="GA42" s="20" t="s">
        <v>257</v>
      </c>
      <c r="GB42" s="20" t="s">
        <v>257</v>
      </c>
      <c r="GC42" s="20" t="s">
        <v>657</v>
      </c>
      <c r="GD42" s="20" t="s">
        <v>658</v>
      </c>
      <c r="GE42" s="20" t="s">
        <v>659</v>
      </c>
      <c r="GF42" s="20" t="s">
        <v>257</v>
      </c>
      <c r="GG42" s="20" t="s">
        <v>660</v>
      </c>
      <c r="GH42" s="20" t="s">
        <v>257</v>
      </c>
      <c r="GI42" s="20" t="s">
        <v>257</v>
      </c>
      <c r="GJ42" s="20" t="s">
        <v>257</v>
      </c>
      <c r="GK42" s="20" t="s">
        <v>257</v>
      </c>
      <c r="GL42" s="20" t="s">
        <v>257</v>
      </c>
      <c r="GM42" s="20" t="s">
        <v>257</v>
      </c>
      <c r="GN42" s="20" t="s">
        <v>257</v>
      </c>
      <c r="GO42" s="20" t="s">
        <v>257</v>
      </c>
    </row>
    <row r="43" spans="1:200" x14ac:dyDescent="0.25">
      <c r="A43" s="20" t="s">
        <v>610</v>
      </c>
      <c r="B43" s="29">
        <v>5387</v>
      </c>
      <c r="C43" s="29">
        <v>0</v>
      </c>
      <c r="D43" s="29">
        <v>0</v>
      </c>
      <c r="E43" s="29">
        <v>10000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9</v>
      </c>
      <c r="BE43" s="29">
        <v>86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1</v>
      </c>
      <c r="BN43" s="29">
        <v>0</v>
      </c>
      <c r="BO43" s="29">
        <v>1</v>
      </c>
      <c r="BP43" s="29">
        <v>0</v>
      </c>
      <c r="BQ43" s="29">
        <v>2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9">
        <v>0</v>
      </c>
      <c r="DK43" s="29">
        <v>0</v>
      </c>
      <c r="DL43" s="29">
        <v>0</v>
      </c>
      <c r="DM43" s="29">
        <v>0</v>
      </c>
      <c r="DN43" s="29">
        <v>0</v>
      </c>
      <c r="DO43" s="29">
        <v>0</v>
      </c>
      <c r="DP43" s="29">
        <v>0</v>
      </c>
      <c r="DQ43" s="29">
        <v>0</v>
      </c>
      <c r="DR43" s="29">
        <v>0</v>
      </c>
      <c r="DS43" s="29">
        <v>0</v>
      </c>
      <c r="DT43" s="29">
        <v>0</v>
      </c>
      <c r="DU43" s="29">
        <v>0</v>
      </c>
      <c r="DV43" s="29">
        <v>0</v>
      </c>
      <c r="DW43" s="29">
        <v>0</v>
      </c>
      <c r="DX43" s="29">
        <v>0</v>
      </c>
      <c r="DY43" s="29">
        <v>0</v>
      </c>
      <c r="DZ43" s="29">
        <v>0</v>
      </c>
      <c r="EA43" s="29">
        <v>0</v>
      </c>
      <c r="EB43" s="29">
        <v>0</v>
      </c>
      <c r="EC43" s="29">
        <v>0</v>
      </c>
      <c r="ED43" s="29">
        <v>0</v>
      </c>
      <c r="EE43" s="29">
        <v>0</v>
      </c>
      <c r="EF43" s="29">
        <v>0</v>
      </c>
      <c r="EG43" s="29">
        <v>0</v>
      </c>
      <c r="EH43" s="29">
        <v>0</v>
      </c>
      <c r="EI43" s="29">
        <v>0</v>
      </c>
      <c r="EJ43" s="29">
        <v>0</v>
      </c>
      <c r="EK43" s="29">
        <v>0</v>
      </c>
      <c r="EL43" s="29">
        <v>0</v>
      </c>
      <c r="EM43" s="29">
        <v>0</v>
      </c>
      <c r="EN43" s="29">
        <v>0</v>
      </c>
      <c r="EO43" s="29">
        <v>0</v>
      </c>
      <c r="EP43" s="29">
        <v>0</v>
      </c>
      <c r="EQ43" s="29">
        <v>0</v>
      </c>
      <c r="ER43" s="29">
        <v>0</v>
      </c>
      <c r="ES43" s="29">
        <v>0</v>
      </c>
      <c r="ET43" s="29">
        <v>0</v>
      </c>
      <c r="EU43" s="29">
        <v>0</v>
      </c>
      <c r="EV43" s="29">
        <v>9</v>
      </c>
      <c r="EW43" s="29">
        <v>86</v>
      </c>
      <c r="EX43" s="29">
        <v>0</v>
      </c>
      <c r="EY43" s="29">
        <v>0</v>
      </c>
      <c r="EZ43" s="29">
        <v>0</v>
      </c>
      <c r="FA43" s="29">
        <v>0</v>
      </c>
      <c r="FB43" s="29">
        <v>0</v>
      </c>
      <c r="FC43" s="29">
        <v>0</v>
      </c>
      <c r="FD43" s="29">
        <v>0</v>
      </c>
      <c r="FE43" s="29">
        <v>1</v>
      </c>
      <c r="FF43" s="29">
        <v>0</v>
      </c>
      <c r="FG43" s="29">
        <v>1</v>
      </c>
      <c r="FH43" s="29">
        <v>0</v>
      </c>
      <c r="FI43" s="29">
        <v>2</v>
      </c>
      <c r="FJ43" s="29">
        <v>0</v>
      </c>
      <c r="FK43" s="29">
        <v>0</v>
      </c>
      <c r="FL43" s="29">
        <v>0</v>
      </c>
      <c r="FM43" s="29">
        <v>0</v>
      </c>
      <c r="FN43" s="29">
        <v>0</v>
      </c>
      <c r="FO43" s="29">
        <v>0</v>
      </c>
      <c r="FP43" s="29">
        <v>0</v>
      </c>
      <c r="FQ43" s="29">
        <v>0</v>
      </c>
      <c r="FR43" s="20" t="s">
        <v>257</v>
      </c>
      <c r="FS43" s="20" t="s">
        <v>257</v>
      </c>
      <c r="FT43" s="20" t="s">
        <v>661</v>
      </c>
      <c r="FU43" s="20" t="s">
        <v>662</v>
      </c>
      <c r="FV43" s="20" t="s">
        <v>257</v>
      </c>
      <c r="FW43" s="20" t="s">
        <v>257</v>
      </c>
      <c r="FX43" s="20" t="s">
        <v>257</v>
      </c>
      <c r="FY43" s="20" t="s">
        <v>257</v>
      </c>
      <c r="FZ43" s="20" t="s">
        <v>257</v>
      </c>
      <c r="GA43" s="20" t="s">
        <v>257</v>
      </c>
      <c r="GB43" s="20" t="s">
        <v>257</v>
      </c>
      <c r="GC43" s="20" t="s">
        <v>663</v>
      </c>
      <c r="GD43" s="20" t="s">
        <v>257</v>
      </c>
      <c r="GE43" s="20" t="s">
        <v>664</v>
      </c>
      <c r="GF43" s="20" t="s">
        <v>257</v>
      </c>
      <c r="GG43" s="20" t="s">
        <v>665</v>
      </c>
      <c r="GH43" s="20" t="s">
        <v>257</v>
      </c>
      <c r="GI43" s="20" t="s">
        <v>257</v>
      </c>
      <c r="GJ43" s="20" t="s">
        <v>257</v>
      </c>
      <c r="GK43" s="20" t="s">
        <v>257</v>
      </c>
      <c r="GL43" s="20" t="s">
        <v>257</v>
      </c>
      <c r="GM43" s="20" t="s">
        <v>257</v>
      </c>
      <c r="GN43" s="20" t="s">
        <v>257</v>
      </c>
      <c r="GO43" s="20" t="s">
        <v>257</v>
      </c>
    </row>
    <row r="44" spans="1:200" x14ac:dyDescent="0.25">
      <c r="A44" s="20" t="s">
        <v>666</v>
      </c>
      <c r="B44" s="29">
        <v>5387</v>
      </c>
      <c r="C44" s="29">
        <v>0</v>
      </c>
      <c r="D44" s="29">
        <v>0</v>
      </c>
      <c r="E44" s="29">
        <v>10000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6</v>
      </c>
      <c r="BE44" s="29">
        <v>61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2</v>
      </c>
      <c r="BN44" s="29">
        <v>0</v>
      </c>
      <c r="BO44" s="29">
        <v>1</v>
      </c>
      <c r="BP44" s="29">
        <v>0</v>
      </c>
      <c r="BQ44" s="29">
        <v>6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0</v>
      </c>
      <c r="BY44" s="29">
        <v>0</v>
      </c>
      <c r="BZ44" s="29">
        <v>0</v>
      </c>
      <c r="CA44" s="29">
        <v>0</v>
      </c>
      <c r="CB44" s="29">
        <v>6250</v>
      </c>
      <c r="CC44" s="29">
        <v>0</v>
      </c>
      <c r="CD44" s="29">
        <v>0</v>
      </c>
      <c r="CE44" s="29">
        <v>0</v>
      </c>
      <c r="CF44" s="29">
        <v>0</v>
      </c>
      <c r="CG44" s="29">
        <v>0</v>
      </c>
      <c r="CH44" s="29">
        <v>0</v>
      </c>
      <c r="CI44" s="29">
        <v>0</v>
      </c>
      <c r="CJ44" s="29">
        <v>0</v>
      </c>
      <c r="CK44" s="29">
        <v>0</v>
      </c>
      <c r="CL44" s="29">
        <v>0</v>
      </c>
      <c r="CM44" s="29">
        <v>6667</v>
      </c>
      <c r="CN44" s="29">
        <v>0</v>
      </c>
      <c r="CO44" s="29">
        <v>0</v>
      </c>
      <c r="CP44" s="29">
        <v>0</v>
      </c>
      <c r="CQ44" s="29">
        <v>0</v>
      </c>
      <c r="CR44" s="29">
        <v>0</v>
      </c>
      <c r="CS44" s="29">
        <v>0</v>
      </c>
      <c r="CT44" s="29">
        <v>0</v>
      </c>
      <c r="CU44" s="29">
        <v>0</v>
      </c>
      <c r="CV44" s="29">
        <v>0</v>
      </c>
      <c r="CW44" s="29">
        <v>0</v>
      </c>
      <c r="CX44" s="29">
        <v>0</v>
      </c>
      <c r="CY44" s="29">
        <v>0</v>
      </c>
      <c r="CZ44" s="29">
        <v>10</v>
      </c>
      <c r="DA44" s="29">
        <v>0</v>
      </c>
      <c r="DB44" s="29">
        <v>0</v>
      </c>
      <c r="DC44" s="29">
        <v>0</v>
      </c>
      <c r="DD44" s="29">
        <v>0</v>
      </c>
      <c r="DE44" s="29">
        <v>0</v>
      </c>
      <c r="DF44" s="29">
        <v>0</v>
      </c>
      <c r="DG44" s="29">
        <v>0</v>
      </c>
      <c r="DH44" s="29">
        <v>0</v>
      </c>
      <c r="DI44" s="29">
        <v>0</v>
      </c>
      <c r="DJ44" s="29">
        <v>0</v>
      </c>
      <c r="DK44" s="29">
        <v>2</v>
      </c>
      <c r="DL44" s="29">
        <v>0</v>
      </c>
      <c r="DM44" s="29">
        <v>0</v>
      </c>
      <c r="DN44" s="29">
        <v>0</v>
      </c>
      <c r="DO44" s="29">
        <v>0</v>
      </c>
      <c r="DP44" s="29">
        <v>0</v>
      </c>
      <c r="DQ44" s="29">
        <v>0</v>
      </c>
      <c r="DR44" s="29">
        <v>0</v>
      </c>
      <c r="DS44" s="29">
        <v>0</v>
      </c>
      <c r="DT44" s="29">
        <v>0</v>
      </c>
      <c r="DU44" s="29">
        <v>0</v>
      </c>
      <c r="DV44" s="29">
        <v>0</v>
      </c>
      <c r="DW44" s="29">
        <v>0</v>
      </c>
      <c r="DX44" s="29">
        <v>0</v>
      </c>
      <c r="DY44" s="29">
        <v>0</v>
      </c>
      <c r="DZ44" s="29">
        <v>0</v>
      </c>
      <c r="EA44" s="29">
        <v>0</v>
      </c>
      <c r="EB44" s="29">
        <v>0</v>
      </c>
      <c r="EC44" s="29">
        <v>0</v>
      </c>
      <c r="ED44" s="29">
        <v>0</v>
      </c>
      <c r="EE44" s="29">
        <v>0</v>
      </c>
      <c r="EF44" s="29">
        <v>0</v>
      </c>
      <c r="EG44" s="29">
        <v>0</v>
      </c>
      <c r="EH44" s="29">
        <v>0</v>
      </c>
      <c r="EI44" s="29">
        <v>0</v>
      </c>
      <c r="EJ44" s="29">
        <v>0</v>
      </c>
      <c r="EK44" s="29">
        <v>0</v>
      </c>
      <c r="EL44" s="29">
        <v>0</v>
      </c>
      <c r="EM44" s="29">
        <v>0</v>
      </c>
      <c r="EN44" s="29">
        <v>0</v>
      </c>
      <c r="EO44" s="29">
        <v>0</v>
      </c>
      <c r="EP44" s="29">
        <v>0</v>
      </c>
      <c r="EQ44" s="29">
        <v>0</v>
      </c>
      <c r="ER44" s="29">
        <v>0</v>
      </c>
      <c r="ES44" s="29">
        <v>0</v>
      </c>
      <c r="ET44" s="29">
        <v>0</v>
      </c>
      <c r="EU44" s="29">
        <v>0</v>
      </c>
      <c r="EV44" s="29">
        <v>16</v>
      </c>
      <c r="EW44" s="29">
        <v>61</v>
      </c>
      <c r="EX44" s="29">
        <v>0</v>
      </c>
      <c r="EY44" s="29">
        <v>0</v>
      </c>
      <c r="EZ44" s="29">
        <v>0</v>
      </c>
      <c r="FA44" s="29">
        <v>0</v>
      </c>
      <c r="FB44" s="29">
        <v>0</v>
      </c>
      <c r="FC44" s="29">
        <v>0</v>
      </c>
      <c r="FD44" s="29">
        <v>0</v>
      </c>
      <c r="FE44" s="29">
        <v>2</v>
      </c>
      <c r="FF44" s="29">
        <v>0</v>
      </c>
      <c r="FG44" s="29">
        <v>3</v>
      </c>
      <c r="FH44" s="29">
        <v>0</v>
      </c>
      <c r="FI44" s="29">
        <v>6</v>
      </c>
      <c r="FJ44" s="29">
        <v>0</v>
      </c>
      <c r="FK44" s="29">
        <v>0</v>
      </c>
      <c r="FL44" s="29">
        <v>0</v>
      </c>
      <c r="FM44" s="29">
        <v>0</v>
      </c>
      <c r="FN44" s="29">
        <v>0</v>
      </c>
      <c r="FO44" s="29">
        <v>0</v>
      </c>
      <c r="FP44" s="29">
        <v>0</v>
      </c>
      <c r="FQ44" s="29">
        <v>0</v>
      </c>
      <c r="FR44" s="20" t="s">
        <v>257</v>
      </c>
      <c r="FS44" s="20" t="s">
        <v>257</v>
      </c>
      <c r="FT44" s="20" t="s">
        <v>667</v>
      </c>
      <c r="FU44" s="20" t="s">
        <v>668</v>
      </c>
      <c r="FV44" s="20" t="s">
        <v>257</v>
      </c>
      <c r="FW44" s="20" t="s">
        <v>257</v>
      </c>
      <c r="FX44" s="20" t="s">
        <v>257</v>
      </c>
      <c r="FY44" s="20" t="s">
        <v>257</v>
      </c>
      <c r="FZ44" s="20" t="s">
        <v>257</v>
      </c>
      <c r="GA44" s="20" t="s">
        <v>257</v>
      </c>
      <c r="GB44" s="20" t="s">
        <v>257</v>
      </c>
      <c r="GC44" s="20" t="s">
        <v>669</v>
      </c>
      <c r="GD44" s="20" t="s">
        <v>257</v>
      </c>
      <c r="GE44" s="20" t="s">
        <v>670</v>
      </c>
      <c r="GF44" s="20" t="s">
        <v>257</v>
      </c>
      <c r="GG44" s="20" t="s">
        <v>671</v>
      </c>
      <c r="GH44" s="20" t="s">
        <v>257</v>
      </c>
      <c r="GI44" s="20" t="s">
        <v>257</v>
      </c>
      <c r="GJ44" s="20" t="s">
        <v>257</v>
      </c>
      <c r="GK44" s="20" t="s">
        <v>257</v>
      </c>
      <c r="GL44" s="20" t="s">
        <v>257</v>
      </c>
      <c r="GM44" s="20" t="s">
        <v>257</v>
      </c>
      <c r="GN44" s="20" t="s">
        <v>257</v>
      </c>
      <c r="GO44" s="20" t="s">
        <v>257</v>
      </c>
      <c r="GR44" s="3"/>
    </row>
    <row r="45" spans="1:200" x14ac:dyDescent="0.25">
      <c r="A45" s="20" t="s">
        <v>672</v>
      </c>
      <c r="B45" s="29">
        <v>5387</v>
      </c>
      <c r="C45" s="29">
        <v>0</v>
      </c>
      <c r="D45" s="29">
        <v>0</v>
      </c>
      <c r="E45" s="29">
        <v>10000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29">
        <v>7</v>
      </c>
      <c r="BE45" s="29">
        <v>12</v>
      </c>
      <c r="BF45" s="29">
        <v>0</v>
      </c>
      <c r="BG45" s="29">
        <v>0</v>
      </c>
      <c r="BH45" s="29">
        <v>0</v>
      </c>
      <c r="BI45" s="29">
        <v>0</v>
      </c>
      <c r="BJ45" s="29">
        <v>0</v>
      </c>
      <c r="BK45" s="29">
        <v>0</v>
      </c>
      <c r="BL45" s="29">
        <v>0</v>
      </c>
      <c r="BM45" s="29">
        <v>0</v>
      </c>
      <c r="BN45" s="29">
        <v>0</v>
      </c>
      <c r="BO45" s="29">
        <v>0</v>
      </c>
      <c r="BP45" s="29">
        <v>0</v>
      </c>
      <c r="BQ45" s="29">
        <v>4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0</v>
      </c>
      <c r="BY45" s="29">
        <v>0</v>
      </c>
      <c r="BZ45" s="29">
        <v>0</v>
      </c>
      <c r="CA45" s="29">
        <v>0</v>
      </c>
      <c r="CB45" s="29">
        <v>0</v>
      </c>
      <c r="CC45" s="29">
        <v>0</v>
      </c>
      <c r="CD45" s="29">
        <v>0</v>
      </c>
      <c r="CE45" s="29">
        <v>0</v>
      </c>
      <c r="CF45" s="29">
        <v>0</v>
      </c>
      <c r="CG45" s="29">
        <v>0</v>
      </c>
      <c r="CH45" s="29">
        <v>0</v>
      </c>
      <c r="CI45" s="29">
        <v>0</v>
      </c>
      <c r="CJ45" s="29">
        <v>0</v>
      </c>
      <c r="CK45" s="29">
        <v>0</v>
      </c>
      <c r="CL45" s="29">
        <v>0</v>
      </c>
      <c r="CM45" s="29">
        <v>10000</v>
      </c>
      <c r="CN45" s="29">
        <v>0</v>
      </c>
      <c r="CO45" s="29">
        <v>3333</v>
      </c>
      <c r="CP45" s="29">
        <v>0</v>
      </c>
      <c r="CQ45" s="29">
        <v>0</v>
      </c>
      <c r="CR45" s="29">
        <v>0</v>
      </c>
      <c r="CS45" s="29">
        <v>0</v>
      </c>
      <c r="CT45" s="29">
        <v>0</v>
      </c>
      <c r="CU45" s="29">
        <v>0</v>
      </c>
      <c r="CV45" s="29">
        <v>0</v>
      </c>
      <c r="CW45" s="29">
        <v>0</v>
      </c>
      <c r="CX45" s="29">
        <v>0</v>
      </c>
      <c r="CY45" s="29">
        <v>0</v>
      </c>
      <c r="CZ45" s="29">
        <v>0</v>
      </c>
      <c r="DA45" s="29">
        <v>0</v>
      </c>
      <c r="DB45" s="29">
        <v>0</v>
      </c>
      <c r="DC45" s="29">
        <v>0</v>
      </c>
      <c r="DD45" s="29">
        <v>0</v>
      </c>
      <c r="DE45" s="29">
        <v>0</v>
      </c>
      <c r="DF45" s="29">
        <v>0</v>
      </c>
      <c r="DG45" s="29">
        <v>0</v>
      </c>
      <c r="DH45" s="29">
        <v>0</v>
      </c>
      <c r="DI45" s="29">
        <v>0</v>
      </c>
      <c r="DJ45" s="29">
        <v>0</v>
      </c>
      <c r="DK45" s="29">
        <v>12</v>
      </c>
      <c r="DL45" s="29">
        <v>0</v>
      </c>
      <c r="DM45" s="29">
        <v>2</v>
      </c>
      <c r="DN45" s="29">
        <v>0</v>
      </c>
      <c r="DO45" s="29">
        <v>0</v>
      </c>
      <c r="DP45" s="29">
        <v>0</v>
      </c>
      <c r="DQ45" s="29">
        <v>0</v>
      </c>
      <c r="DR45" s="29">
        <v>0</v>
      </c>
      <c r="DS45" s="29">
        <v>0</v>
      </c>
      <c r="DT45" s="29">
        <v>0</v>
      </c>
      <c r="DU45" s="29">
        <v>0</v>
      </c>
      <c r="DV45" s="29">
        <v>0</v>
      </c>
      <c r="DW45" s="29">
        <v>0</v>
      </c>
      <c r="DX45" s="29">
        <v>0</v>
      </c>
      <c r="DY45" s="29">
        <v>0</v>
      </c>
      <c r="DZ45" s="29">
        <v>0</v>
      </c>
      <c r="EA45" s="29">
        <v>0</v>
      </c>
      <c r="EB45" s="29">
        <v>0</v>
      </c>
      <c r="EC45" s="29">
        <v>0</v>
      </c>
      <c r="ED45" s="29">
        <v>0</v>
      </c>
      <c r="EE45" s="29">
        <v>0</v>
      </c>
      <c r="EF45" s="29">
        <v>0</v>
      </c>
      <c r="EG45" s="29">
        <v>0</v>
      </c>
      <c r="EH45" s="29">
        <v>0</v>
      </c>
      <c r="EI45" s="29">
        <v>0</v>
      </c>
      <c r="EJ45" s="29">
        <v>0</v>
      </c>
      <c r="EK45" s="29">
        <v>0</v>
      </c>
      <c r="EL45" s="29">
        <v>0</v>
      </c>
      <c r="EM45" s="29">
        <v>0</v>
      </c>
      <c r="EN45" s="29">
        <v>0</v>
      </c>
      <c r="EO45" s="29">
        <v>0</v>
      </c>
      <c r="EP45" s="29">
        <v>0</v>
      </c>
      <c r="EQ45" s="29">
        <v>0</v>
      </c>
      <c r="ER45" s="29">
        <v>0</v>
      </c>
      <c r="ES45" s="29">
        <v>0</v>
      </c>
      <c r="ET45" s="29">
        <v>0</v>
      </c>
      <c r="EU45" s="29">
        <v>0</v>
      </c>
      <c r="EV45" s="29">
        <v>7</v>
      </c>
      <c r="EW45" s="29">
        <v>12</v>
      </c>
      <c r="EX45" s="29">
        <v>0</v>
      </c>
      <c r="EY45" s="29">
        <v>0</v>
      </c>
      <c r="EZ45" s="29">
        <v>0</v>
      </c>
      <c r="FA45" s="29">
        <v>0</v>
      </c>
      <c r="FB45" s="29">
        <v>0</v>
      </c>
      <c r="FC45" s="29">
        <v>0</v>
      </c>
      <c r="FD45" s="29">
        <v>0</v>
      </c>
      <c r="FE45" s="29">
        <v>0</v>
      </c>
      <c r="FF45" s="29">
        <v>0</v>
      </c>
      <c r="FG45" s="29">
        <v>12</v>
      </c>
      <c r="FH45" s="29">
        <v>0</v>
      </c>
      <c r="FI45" s="29">
        <v>6</v>
      </c>
      <c r="FJ45" s="29">
        <v>0</v>
      </c>
      <c r="FK45" s="29">
        <v>0</v>
      </c>
      <c r="FL45" s="29">
        <v>0</v>
      </c>
      <c r="FM45" s="29">
        <v>0</v>
      </c>
      <c r="FN45" s="29">
        <v>0</v>
      </c>
      <c r="FO45" s="29">
        <v>0</v>
      </c>
      <c r="FP45" s="29">
        <v>0</v>
      </c>
      <c r="FQ45" s="29">
        <v>0</v>
      </c>
      <c r="FR45" s="20" t="s">
        <v>257</v>
      </c>
      <c r="FS45" s="20" t="s">
        <v>257</v>
      </c>
      <c r="FT45" s="20" t="s">
        <v>673</v>
      </c>
      <c r="FU45" s="20" t="s">
        <v>674</v>
      </c>
      <c r="FV45" s="20" t="s">
        <v>257</v>
      </c>
      <c r="FW45" s="20" t="s">
        <v>257</v>
      </c>
      <c r="FX45" s="20" t="s">
        <v>257</v>
      </c>
      <c r="FY45" s="20" t="s">
        <v>257</v>
      </c>
      <c r="FZ45" s="20" t="s">
        <v>257</v>
      </c>
      <c r="GA45" s="20" t="s">
        <v>257</v>
      </c>
      <c r="GB45" s="20" t="s">
        <v>257</v>
      </c>
      <c r="GC45" s="20" t="s">
        <v>257</v>
      </c>
      <c r="GD45" s="20" t="s">
        <v>257</v>
      </c>
      <c r="GE45" s="20" t="s">
        <v>675</v>
      </c>
      <c r="GF45" s="20" t="s">
        <v>257</v>
      </c>
      <c r="GG45" s="20" t="s">
        <v>676</v>
      </c>
      <c r="GH45" s="20" t="s">
        <v>257</v>
      </c>
      <c r="GI45" s="20" t="s">
        <v>257</v>
      </c>
      <c r="GJ45" s="20" t="s">
        <v>257</v>
      </c>
      <c r="GK45" s="20" t="s">
        <v>257</v>
      </c>
      <c r="GL45" s="20" t="s">
        <v>257</v>
      </c>
      <c r="GM45" s="20" t="s">
        <v>257</v>
      </c>
      <c r="GN45" s="20" t="s">
        <v>257</v>
      </c>
      <c r="GO45" s="20" t="s">
        <v>257</v>
      </c>
      <c r="GR45" s="3"/>
    </row>
    <row r="46" spans="1:200" x14ac:dyDescent="0.25">
      <c r="A46" s="20" t="s">
        <v>677</v>
      </c>
      <c r="B46" s="29">
        <v>5387</v>
      </c>
      <c r="C46" s="29">
        <v>0</v>
      </c>
      <c r="D46" s="29">
        <v>0</v>
      </c>
      <c r="E46" s="29">
        <v>10000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1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0</v>
      </c>
      <c r="BK46" s="29">
        <v>0</v>
      </c>
      <c r="BL46" s="29">
        <v>0</v>
      </c>
      <c r="BM46" s="29">
        <v>0</v>
      </c>
      <c r="BN46" s="29">
        <v>0</v>
      </c>
      <c r="BO46" s="29">
        <v>0</v>
      </c>
      <c r="BP46" s="29">
        <v>0</v>
      </c>
      <c r="BQ46" s="29">
        <v>4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0</v>
      </c>
      <c r="BY46" s="29">
        <v>0</v>
      </c>
      <c r="BZ46" s="29">
        <v>0</v>
      </c>
      <c r="CA46" s="29">
        <v>0</v>
      </c>
      <c r="CB46" s="29">
        <v>0</v>
      </c>
      <c r="CC46" s="29">
        <v>0</v>
      </c>
      <c r="CD46" s="29">
        <v>0</v>
      </c>
      <c r="CE46" s="29">
        <v>0</v>
      </c>
      <c r="CF46" s="29">
        <v>0</v>
      </c>
      <c r="CG46" s="29">
        <v>0</v>
      </c>
      <c r="CH46" s="29">
        <v>0</v>
      </c>
      <c r="CI46" s="29">
        <v>0</v>
      </c>
      <c r="CJ46" s="29">
        <v>0</v>
      </c>
      <c r="CK46" s="29">
        <v>0</v>
      </c>
      <c r="CL46" s="29">
        <v>0</v>
      </c>
      <c r="CM46" s="29">
        <v>0</v>
      </c>
      <c r="CN46" s="29">
        <v>0</v>
      </c>
      <c r="CO46" s="29">
        <v>0</v>
      </c>
      <c r="CP46" s="29">
        <v>0</v>
      </c>
      <c r="CQ46" s="29">
        <v>0</v>
      </c>
      <c r="CR46" s="29">
        <v>0</v>
      </c>
      <c r="CS46" s="29">
        <v>0</v>
      </c>
      <c r="CT46" s="29">
        <v>0</v>
      </c>
      <c r="CU46" s="29">
        <v>0</v>
      </c>
      <c r="CV46" s="29">
        <v>0</v>
      </c>
      <c r="CW46" s="29">
        <v>0</v>
      </c>
      <c r="CX46" s="29">
        <v>0</v>
      </c>
      <c r="CY46" s="29">
        <v>0</v>
      </c>
      <c r="CZ46" s="29">
        <v>0</v>
      </c>
      <c r="DA46" s="29">
        <v>0</v>
      </c>
      <c r="DB46" s="29">
        <v>0</v>
      </c>
      <c r="DC46" s="29">
        <v>0</v>
      </c>
      <c r="DD46" s="29">
        <v>0</v>
      </c>
      <c r="DE46" s="29">
        <v>0</v>
      </c>
      <c r="DF46" s="29">
        <v>0</v>
      </c>
      <c r="DG46" s="29">
        <v>0</v>
      </c>
      <c r="DH46" s="29">
        <v>0</v>
      </c>
      <c r="DI46" s="29">
        <v>0</v>
      </c>
      <c r="DJ46" s="29">
        <v>0</v>
      </c>
      <c r="DK46" s="29">
        <v>0</v>
      </c>
      <c r="DL46" s="29">
        <v>0</v>
      </c>
      <c r="DM46" s="29">
        <v>0</v>
      </c>
      <c r="DN46" s="29">
        <v>0</v>
      </c>
      <c r="DO46" s="29">
        <v>0</v>
      </c>
      <c r="DP46" s="29">
        <v>0</v>
      </c>
      <c r="DQ46" s="29">
        <v>0</v>
      </c>
      <c r="DR46" s="29">
        <v>0</v>
      </c>
      <c r="DS46" s="29">
        <v>0</v>
      </c>
      <c r="DT46" s="29">
        <v>0</v>
      </c>
      <c r="DU46" s="29">
        <v>0</v>
      </c>
      <c r="DV46" s="29">
        <v>0</v>
      </c>
      <c r="DW46" s="29">
        <v>0</v>
      </c>
      <c r="DX46" s="29">
        <v>0</v>
      </c>
      <c r="DY46" s="29">
        <v>0</v>
      </c>
      <c r="DZ46" s="29">
        <v>0</v>
      </c>
      <c r="EA46" s="29">
        <v>0</v>
      </c>
      <c r="EB46" s="29">
        <v>0</v>
      </c>
      <c r="EC46" s="29">
        <v>0</v>
      </c>
      <c r="ED46" s="29">
        <v>0</v>
      </c>
      <c r="EE46" s="29">
        <v>0</v>
      </c>
      <c r="EF46" s="29">
        <v>0</v>
      </c>
      <c r="EG46" s="29">
        <v>0</v>
      </c>
      <c r="EH46" s="29">
        <v>0</v>
      </c>
      <c r="EI46" s="29">
        <v>0</v>
      </c>
      <c r="EJ46" s="29">
        <v>0</v>
      </c>
      <c r="EK46" s="29">
        <v>0</v>
      </c>
      <c r="EL46" s="29">
        <v>0</v>
      </c>
      <c r="EM46" s="29">
        <v>0</v>
      </c>
      <c r="EN46" s="29">
        <v>0</v>
      </c>
      <c r="EO46" s="29">
        <v>0</v>
      </c>
      <c r="EP46" s="29">
        <v>0</v>
      </c>
      <c r="EQ46" s="29">
        <v>0</v>
      </c>
      <c r="ER46" s="29">
        <v>0</v>
      </c>
      <c r="ES46" s="29">
        <v>0</v>
      </c>
      <c r="ET46" s="29">
        <v>0</v>
      </c>
      <c r="EU46" s="29">
        <v>0</v>
      </c>
      <c r="EV46" s="29">
        <v>1</v>
      </c>
      <c r="EW46" s="29">
        <v>0</v>
      </c>
      <c r="EX46" s="29">
        <v>0</v>
      </c>
      <c r="EY46" s="29">
        <v>0</v>
      </c>
      <c r="EZ46" s="29">
        <v>0</v>
      </c>
      <c r="FA46" s="29">
        <v>0</v>
      </c>
      <c r="FB46" s="29">
        <v>0</v>
      </c>
      <c r="FC46" s="29">
        <v>0</v>
      </c>
      <c r="FD46" s="29">
        <v>0</v>
      </c>
      <c r="FE46" s="29">
        <v>0</v>
      </c>
      <c r="FF46" s="29">
        <v>0</v>
      </c>
      <c r="FG46" s="29">
        <v>0</v>
      </c>
      <c r="FH46" s="29">
        <v>0</v>
      </c>
      <c r="FI46" s="29">
        <v>4</v>
      </c>
      <c r="FJ46" s="29">
        <v>0</v>
      </c>
      <c r="FK46" s="29">
        <v>0</v>
      </c>
      <c r="FL46" s="29">
        <v>0</v>
      </c>
      <c r="FM46" s="29">
        <v>0</v>
      </c>
      <c r="FN46" s="29">
        <v>0</v>
      </c>
      <c r="FO46" s="29">
        <v>0</v>
      </c>
      <c r="FP46" s="29">
        <v>0</v>
      </c>
      <c r="FQ46" s="29">
        <v>0</v>
      </c>
      <c r="FR46" s="20" t="s">
        <v>257</v>
      </c>
      <c r="FS46" s="20" t="s">
        <v>257</v>
      </c>
      <c r="FT46" s="20" t="s">
        <v>678</v>
      </c>
      <c r="FU46" s="20" t="s">
        <v>257</v>
      </c>
      <c r="FV46" s="20" t="s">
        <v>257</v>
      </c>
      <c r="FW46" s="20" t="s">
        <v>257</v>
      </c>
      <c r="FX46" s="20" t="s">
        <v>257</v>
      </c>
      <c r="FY46" s="20" t="s">
        <v>257</v>
      </c>
      <c r="FZ46" s="20" t="s">
        <v>257</v>
      </c>
      <c r="GA46" s="20" t="s">
        <v>257</v>
      </c>
      <c r="GB46" s="20" t="s">
        <v>257</v>
      </c>
      <c r="GC46" s="20" t="s">
        <v>257</v>
      </c>
      <c r="GD46" s="20" t="s">
        <v>257</v>
      </c>
      <c r="GE46" s="20" t="s">
        <v>257</v>
      </c>
      <c r="GF46" s="20" t="s">
        <v>257</v>
      </c>
      <c r="GG46" s="20" t="s">
        <v>679</v>
      </c>
      <c r="GH46" s="20" t="s">
        <v>257</v>
      </c>
      <c r="GI46" s="20" t="s">
        <v>257</v>
      </c>
      <c r="GJ46" s="20" t="s">
        <v>257</v>
      </c>
      <c r="GK46" s="20" t="s">
        <v>257</v>
      </c>
      <c r="GL46" s="20" t="s">
        <v>257</v>
      </c>
      <c r="GM46" s="20" t="s">
        <v>257</v>
      </c>
      <c r="GN46" s="20" t="s">
        <v>257</v>
      </c>
      <c r="GO46" s="20" t="s">
        <v>257</v>
      </c>
      <c r="GR46" s="3"/>
    </row>
    <row r="47" spans="1:200" x14ac:dyDescent="0.25">
      <c r="A47" s="20" t="s">
        <v>680</v>
      </c>
      <c r="B47" s="29">
        <v>5387</v>
      </c>
      <c r="C47" s="29">
        <v>0</v>
      </c>
      <c r="D47" s="29">
        <v>0</v>
      </c>
      <c r="E47" s="29">
        <v>10000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4</v>
      </c>
      <c r="BE47" s="29">
        <v>11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1</v>
      </c>
      <c r="BN47" s="29">
        <v>0</v>
      </c>
      <c r="BO47" s="29">
        <v>2</v>
      </c>
      <c r="BP47" s="29">
        <v>0</v>
      </c>
      <c r="BQ47" s="29">
        <v>5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0</v>
      </c>
      <c r="BY47" s="29">
        <v>0</v>
      </c>
      <c r="BZ47" s="29">
        <v>0</v>
      </c>
      <c r="CA47" s="29">
        <v>0</v>
      </c>
      <c r="CB47" s="29">
        <v>0</v>
      </c>
      <c r="CC47" s="29">
        <v>0</v>
      </c>
      <c r="CD47" s="29">
        <v>0</v>
      </c>
      <c r="CE47" s="29">
        <v>0</v>
      </c>
      <c r="CF47" s="29">
        <v>0</v>
      </c>
      <c r="CG47" s="29">
        <v>0</v>
      </c>
      <c r="CH47" s="29">
        <v>0</v>
      </c>
      <c r="CI47" s="29">
        <v>0</v>
      </c>
      <c r="CJ47" s="29">
        <v>0</v>
      </c>
      <c r="CK47" s="29">
        <v>5000</v>
      </c>
      <c r="CL47" s="29">
        <v>0</v>
      </c>
      <c r="CM47" s="29">
        <v>0</v>
      </c>
      <c r="CN47" s="29">
        <v>0</v>
      </c>
      <c r="CO47" s="29">
        <v>1667</v>
      </c>
      <c r="CP47" s="29">
        <v>0</v>
      </c>
      <c r="CQ47" s="29">
        <v>0</v>
      </c>
      <c r="CR47" s="29">
        <v>0</v>
      </c>
      <c r="CS47" s="29">
        <v>0</v>
      </c>
      <c r="CT47" s="29">
        <v>0</v>
      </c>
      <c r="CU47" s="29">
        <v>0</v>
      </c>
      <c r="CV47" s="29">
        <v>0</v>
      </c>
      <c r="CW47" s="29">
        <v>0</v>
      </c>
      <c r="CX47" s="29">
        <v>0</v>
      </c>
      <c r="CY47" s="29">
        <v>0</v>
      </c>
      <c r="CZ47" s="29">
        <v>0</v>
      </c>
      <c r="DA47" s="29">
        <v>0</v>
      </c>
      <c r="DB47" s="29">
        <v>0</v>
      </c>
      <c r="DC47" s="29">
        <v>0</v>
      </c>
      <c r="DD47" s="29">
        <v>0</v>
      </c>
      <c r="DE47" s="29">
        <v>0</v>
      </c>
      <c r="DF47" s="29">
        <v>0</v>
      </c>
      <c r="DG47" s="29">
        <v>0</v>
      </c>
      <c r="DH47" s="29">
        <v>0</v>
      </c>
      <c r="DI47" s="29">
        <v>1</v>
      </c>
      <c r="DJ47" s="29">
        <v>0</v>
      </c>
      <c r="DK47" s="29">
        <v>0</v>
      </c>
      <c r="DL47" s="29">
        <v>0</v>
      </c>
      <c r="DM47" s="29">
        <v>1</v>
      </c>
      <c r="DN47" s="29">
        <v>0</v>
      </c>
      <c r="DO47" s="29">
        <v>0</v>
      </c>
      <c r="DP47" s="29">
        <v>0</v>
      </c>
      <c r="DQ47" s="29">
        <v>0</v>
      </c>
      <c r="DR47" s="29">
        <v>0</v>
      </c>
      <c r="DS47" s="29">
        <v>0</v>
      </c>
      <c r="DT47" s="29">
        <v>0</v>
      </c>
      <c r="DU47" s="29">
        <v>0</v>
      </c>
      <c r="DV47" s="29">
        <v>0</v>
      </c>
      <c r="DW47" s="29">
        <v>0</v>
      </c>
      <c r="DX47" s="29">
        <v>0</v>
      </c>
      <c r="DY47" s="29">
        <v>0</v>
      </c>
      <c r="DZ47" s="29">
        <v>0</v>
      </c>
      <c r="EA47" s="29">
        <v>0</v>
      </c>
      <c r="EB47" s="29">
        <v>0</v>
      </c>
      <c r="EC47" s="29">
        <v>0</v>
      </c>
      <c r="ED47" s="29">
        <v>0</v>
      </c>
      <c r="EE47" s="29">
        <v>0</v>
      </c>
      <c r="EF47" s="29">
        <v>0</v>
      </c>
      <c r="EG47" s="29">
        <v>0</v>
      </c>
      <c r="EH47" s="29">
        <v>0</v>
      </c>
      <c r="EI47" s="29">
        <v>0</v>
      </c>
      <c r="EJ47" s="29">
        <v>0</v>
      </c>
      <c r="EK47" s="29">
        <v>0</v>
      </c>
      <c r="EL47" s="29">
        <v>0</v>
      </c>
      <c r="EM47" s="29">
        <v>0</v>
      </c>
      <c r="EN47" s="29">
        <v>0</v>
      </c>
      <c r="EO47" s="29">
        <v>0</v>
      </c>
      <c r="EP47" s="29">
        <v>0</v>
      </c>
      <c r="EQ47" s="29">
        <v>0</v>
      </c>
      <c r="ER47" s="29">
        <v>0</v>
      </c>
      <c r="ES47" s="29">
        <v>0</v>
      </c>
      <c r="ET47" s="29">
        <v>0</v>
      </c>
      <c r="EU47" s="29">
        <v>0</v>
      </c>
      <c r="EV47" s="29">
        <v>4</v>
      </c>
      <c r="EW47" s="29">
        <v>11</v>
      </c>
      <c r="EX47" s="29">
        <v>0</v>
      </c>
      <c r="EY47" s="29">
        <v>0</v>
      </c>
      <c r="EZ47" s="29">
        <v>0</v>
      </c>
      <c r="FA47" s="29">
        <v>0</v>
      </c>
      <c r="FB47" s="29">
        <v>0</v>
      </c>
      <c r="FC47" s="29">
        <v>0</v>
      </c>
      <c r="FD47" s="29">
        <v>0</v>
      </c>
      <c r="FE47" s="29">
        <v>2</v>
      </c>
      <c r="FF47" s="29">
        <v>0</v>
      </c>
      <c r="FG47" s="29">
        <v>2</v>
      </c>
      <c r="FH47" s="29">
        <v>0</v>
      </c>
      <c r="FI47" s="29">
        <v>6</v>
      </c>
      <c r="FJ47" s="29">
        <v>0</v>
      </c>
      <c r="FK47" s="29">
        <v>0</v>
      </c>
      <c r="FL47" s="29">
        <v>0</v>
      </c>
      <c r="FM47" s="29">
        <v>0</v>
      </c>
      <c r="FN47" s="29">
        <v>0</v>
      </c>
      <c r="FO47" s="29">
        <v>0</v>
      </c>
      <c r="FP47" s="29">
        <v>0</v>
      </c>
      <c r="FQ47" s="29">
        <v>0</v>
      </c>
      <c r="FR47" s="20" t="s">
        <v>257</v>
      </c>
      <c r="FS47" s="20" t="s">
        <v>257</v>
      </c>
      <c r="FT47" s="20" t="s">
        <v>681</v>
      </c>
      <c r="FU47" s="20" t="s">
        <v>682</v>
      </c>
      <c r="FV47" s="20" t="s">
        <v>257</v>
      </c>
      <c r="FW47" s="20" t="s">
        <v>257</v>
      </c>
      <c r="FX47" s="20" t="s">
        <v>257</v>
      </c>
      <c r="FY47" s="20" t="s">
        <v>257</v>
      </c>
      <c r="FZ47" s="20" t="s">
        <v>257</v>
      </c>
      <c r="GA47" s="20" t="s">
        <v>257</v>
      </c>
      <c r="GB47" s="20" t="s">
        <v>257</v>
      </c>
      <c r="GC47" s="20" t="s">
        <v>683</v>
      </c>
      <c r="GD47" s="20" t="s">
        <v>257</v>
      </c>
      <c r="GE47" s="20" t="s">
        <v>684</v>
      </c>
      <c r="GF47" s="20" t="s">
        <v>257</v>
      </c>
      <c r="GG47" s="20" t="s">
        <v>685</v>
      </c>
      <c r="GH47" s="20" t="s">
        <v>257</v>
      </c>
      <c r="GI47" s="20" t="s">
        <v>257</v>
      </c>
      <c r="GJ47" s="20" t="s">
        <v>257</v>
      </c>
      <c r="GK47" s="20" t="s">
        <v>257</v>
      </c>
      <c r="GL47" s="20" t="s">
        <v>257</v>
      </c>
      <c r="GM47" s="20" t="s">
        <v>257</v>
      </c>
      <c r="GN47" s="20" t="s">
        <v>257</v>
      </c>
      <c r="GO47" s="20" t="s">
        <v>257</v>
      </c>
      <c r="GR47" s="3"/>
    </row>
    <row r="48" spans="1:200" x14ac:dyDescent="0.25">
      <c r="A48" s="20" t="s">
        <v>686</v>
      </c>
      <c r="B48" s="29">
        <v>5387</v>
      </c>
      <c r="C48" s="29">
        <v>0</v>
      </c>
      <c r="D48" s="29">
        <v>0</v>
      </c>
      <c r="E48" s="29">
        <v>10000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3</v>
      </c>
      <c r="BE48" s="29">
        <v>14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1</v>
      </c>
      <c r="BP48" s="29">
        <v>0</v>
      </c>
      <c r="BQ48" s="29">
        <v>8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9">
        <v>10000</v>
      </c>
      <c r="CL48" s="29">
        <v>0</v>
      </c>
      <c r="CM48" s="29">
        <v>0</v>
      </c>
      <c r="CN48" s="29">
        <v>0</v>
      </c>
      <c r="CO48" s="29">
        <v>1111</v>
      </c>
      <c r="CP48" s="29">
        <v>0</v>
      </c>
      <c r="CQ48" s="29">
        <v>0</v>
      </c>
      <c r="CR48" s="29">
        <v>0</v>
      </c>
      <c r="CS48" s="29">
        <v>0</v>
      </c>
      <c r="CT48" s="29">
        <v>0</v>
      </c>
      <c r="CU48" s="29">
        <v>0</v>
      </c>
      <c r="CV48" s="29">
        <v>0</v>
      </c>
      <c r="CW48" s="29">
        <v>0</v>
      </c>
      <c r="CX48" s="29">
        <v>0</v>
      </c>
      <c r="CY48" s="29">
        <v>0</v>
      </c>
      <c r="CZ48" s="29">
        <v>0</v>
      </c>
      <c r="DA48" s="29">
        <v>0</v>
      </c>
      <c r="DB48" s="29">
        <v>0</v>
      </c>
      <c r="DC48" s="29">
        <v>0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29">
        <v>1</v>
      </c>
      <c r="DJ48" s="29">
        <v>0</v>
      </c>
      <c r="DK48" s="29">
        <v>0</v>
      </c>
      <c r="DL48" s="29">
        <v>0</v>
      </c>
      <c r="DM48" s="29">
        <v>1</v>
      </c>
      <c r="DN48" s="29">
        <v>0</v>
      </c>
      <c r="DO48" s="29">
        <v>0</v>
      </c>
      <c r="DP48" s="29">
        <v>0</v>
      </c>
      <c r="DQ48" s="29">
        <v>0</v>
      </c>
      <c r="DR48" s="29">
        <v>0</v>
      </c>
      <c r="DS48" s="29">
        <v>0</v>
      </c>
      <c r="DT48" s="29">
        <v>0</v>
      </c>
      <c r="DU48" s="29">
        <v>0</v>
      </c>
      <c r="DV48" s="29">
        <v>0</v>
      </c>
      <c r="DW48" s="29">
        <v>0</v>
      </c>
      <c r="DX48" s="29">
        <v>0</v>
      </c>
      <c r="DY48" s="29">
        <v>0</v>
      </c>
      <c r="DZ48" s="29">
        <v>0</v>
      </c>
      <c r="EA48" s="29">
        <v>0</v>
      </c>
      <c r="EB48" s="29">
        <v>0</v>
      </c>
      <c r="EC48" s="29">
        <v>0</v>
      </c>
      <c r="ED48" s="29">
        <v>0</v>
      </c>
      <c r="EE48" s="29">
        <v>0</v>
      </c>
      <c r="EF48" s="29">
        <v>0</v>
      </c>
      <c r="EG48" s="29">
        <v>0</v>
      </c>
      <c r="EH48" s="29">
        <v>0</v>
      </c>
      <c r="EI48" s="29">
        <v>0</v>
      </c>
      <c r="EJ48" s="29">
        <v>0</v>
      </c>
      <c r="EK48" s="29">
        <v>0</v>
      </c>
      <c r="EL48" s="29">
        <v>0</v>
      </c>
      <c r="EM48" s="29">
        <v>0</v>
      </c>
      <c r="EN48" s="29">
        <v>0</v>
      </c>
      <c r="EO48" s="29">
        <v>0</v>
      </c>
      <c r="EP48" s="29">
        <v>0</v>
      </c>
      <c r="EQ48" s="29">
        <v>0</v>
      </c>
      <c r="ER48" s="29">
        <v>0</v>
      </c>
      <c r="ES48" s="29">
        <v>0</v>
      </c>
      <c r="ET48" s="29">
        <v>0</v>
      </c>
      <c r="EU48" s="29">
        <v>0</v>
      </c>
      <c r="EV48" s="29">
        <v>3</v>
      </c>
      <c r="EW48" s="29">
        <v>14</v>
      </c>
      <c r="EX48" s="29">
        <v>0</v>
      </c>
      <c r="EY48" s="29">
        <v>0</v>
      </c>
      <c r="EZ48" s="29">
        <v>0</v>
      </c>
      <c r="FA48" s="29">
        <v>0</v>
      </c>
      <c r="FB48" s="29">
        <v>0</v>
      </c>
      <c r="FC48" s="29">
        <v>0</v>
      </c>
      <c r="FD48" s="29">
        <v>0</v>
      </c>
      <c r="FE48" s="29">
        <v>1</v>
      </c>
      <c r="FF48" s="29">
        <v>0</v>
      </c>
      <c r="FG48" s="29">
        <v>1</v>
      </c>
      <c r="FH48" s="29">
        <v>0</v>
      </c>
      <c r="FI48" s="29">
        <v>9</v>
      </c>
      <c r="FJ48" s="29">
        <v>0</v>
      </c>
      <c r="FK48" s="29">
        <v>0</v>
      </c>
      <c r="FL48" s="29">
        <v>0</v>
      </c>
      <c r="FM48" s="29">
        <v>0</v>
      </c>
      <c r="FN48" s="29">
        <v>0</v>
      </c>
      <c r="FO48" s="29">
        <v>0</v>
      </c>
      <c r="FP48" s="29">
        <v>0</v>
      </c>
      <c r="FQ48" s="29">
        <v>0</v>
      </c>
      <c r="FR48" s="20" t="s">
        <v>257</v>
      </c>
      <c r="FS48" s="20" t="s">
        <v>257</v>
      </c>
      <c r="FT48" s="20" t="s">
        <v>687</v>
      </c>
      <c r="FU48" s="20" t="s">
        <v>449</v>
      </c>
      <c r="FV48" s="20" t="s">
        <v>257</v>
      </c>
      <c r="FW48" s="20" t="s">
        <v>257</v>
      </c>
      <c r="FX48" s="20" t="s">
        <v>257</v>
      </c>
      <c r="FY48" s="20" t="s">
        <v>257</v>
      </c>
      <c r="FZ48" s="20" t="s">
        <v>257</v>
      </c>
      <c r="GA48" s="20" t="s">
        <v>257</v>
      </c>
      <c r="GB48" s="20" t="s">
        <v>257</v>
      </c>
      <c r="GC48" s="20" t="s">
        <v>602</v>
      </c>
      <c r="GD48" s="20" t="s">
        <v>257</v>
      </c>
      <c r="GE48" s="20" t="s">
        <v>688</v>
      </c>
      <c r="GF48" s="20" t="s">
        <v>257</v>
      </c>
      <c r="GG48" s="20" t="s">
        <v>689</v>
      </c>
      <c r="GH48" s="20" t="s">
        <v>257</v>
      </c>
      <c r="GI48" s="20" t="s">
        <v>257</v>
      </c>
      <c r="GJ48" s="20" t="s">
        <v>257</v>
      </c>
      <c r="GK48" s="20" t="s">
        <v>257</v>
      </c>
      <c r="GL48" s="20" t="s">
        <v>257</v>
      </c>
      <c r="GM48" s="20" t="s">
        <v>257</v>
      </c>
      <c r="GN48" s="20" t="s">
        <v>257</v>
      </c>
      <c r="GO48" s="20" t="s">
        <v>257</v>
      </c>
      <c r="GR48" s="3"/>
    </row>
    <row r="49" spans="1:200" x14ac:dyDescent="0.25">
      <c r="A49" s="20" t="s">
        <v>690</v>
      </c>
      <c r="B49" s="29">
        <v>5387</v>
      </c>
      <c r="C49" s="29">
        <v>0</v>
      </c>
      <c r="D49" s="29">
        <v>0</v>
      </c>
      <c r="E49" s="29">
        <v>10000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21</v>
      </c>
      <c r="BF49" s="29">
        <v>0</v>
      </c>
      <c r="BG49" s="29">
        <v>3</v>
      </c>
      <c r="BH49" s="29">
        <v>0</v>
      </c>
      <c r="BI49" s="29">
        <v>0</v>
      </c>
      <c r="BJ49" s="29">
        <v>0</v>
      </c>
      <c r="BK49" s="29">
        <v>3</v>
      </c>
      <c r="BL49" s="29">
        <v>0</v>
      </c>
      <c r="BM49" s="29">
        <v>2</v>
      </c>
      <c r="BN49" s="29">
        <v>0</v>
      </c>
      <c r="BO49" s="29">
        <v>0</v>
      </c>
      <c r="BP49" s="29">
        <v>0</v>
      </c>
      <c r="BQ49" s="29">
        <v>6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0</v>
      </c>
      <c r="BY49" s="29">
        <v>0</v>
      </c>
      <c r="BZ49" s="29">
        <v>0</v>
      </c>
      <c r="CA49" s="29">
        <v>0</v>
      </c>
      <c r="CB49" s="29">
        <v>10000</v>
      </c>
      <c r="CC49" s="29">
        <v>0</v>
      </c>
      <c r="CD49" s="29">
        <v>0</v>
      </c>
      <c r="CE49" s="29">
        <v>0</v>
      </c>
      <c r="CF49" s="29">
        <v>10000</v>
      </c>
      <c r="CG49" s="29">
        <v>0</v>
      </c>
      <c r="CH49" s="29">
        <v>0</v>
      </c>
      <c r="CI49" s="29">
        <v>0</v>
      </c>
      <c r="CJ49" s="29">
        <v>0</v>
      </c>
      <c r="CK49" s="29">
        <v>0</v>
      </c>
      <c r="CL49" s="29">
        <v>0</v>
      </c>
      <c r="CM49" s="29">
        <v>0</v>
      </c>
      <c r="CN49" s="29">
        <v>0</v>
      </c>
      <c r="CO49" s="29">
        <v>2500</v>
      </c>
      <c r="CP49" s="29">
        <v>0</v>
      </c>
      <c r="CQ49" s="29">
        <v>0</v>
      </c>
      <c r="CR49" s="29">
        <v>0</v>
      </c>
      <c r="CS49" s="29">
        <v>0</v>
      </c>
      <c r="CT49" s="29">
        <v>0</v>
      </c>
      <c r="CU49" s="29">
        <v>0</v>
      </c>
      <c r="CV49" s="29">
        <v>0</v>
      </c>
      <c r="CW49" s="29">
        <v>0</v>
      </c>
      <c r="CX49" s="29">
        <v>0</v>
      </c>
      <c r="CY49" s="29">
        <v>0</v>
      </c>
      <c r="CZ49" s="29">
        <v>9</v>
      </c>
      <c r="DA49" s="29">
        <v>0</v>
      </c>
      <c r="DB49" s="29">
        <v>0</v>
      </c>
      <c r="DC49" s="29">
        <v>0</v>
      </c>
      <c r="DD49" s="29">
        <v>1</v>
      </c>
      <c r="DE49" s="29">
        <v>0</v>
      </c>
      <c r="DF49" s="29">
        <v>0</v>
      </c>
      <c r="DG49" s="29">
        <v>0</v>
      </c>
      <c r="DH49" s="29">
        <v>0</v>
      </c>
      <c r="DI49" s="29">
        <v>0</v>
      </c>
      <c r="DJ49" s="29">
        <v>0</v>
      </c>
      <c r="DK49" s="29">
        <v>0</v>
      </c>
      <c r="DL49" s="29">
        <v>0</v>
      </c>
      <c r="DM49" s="29">
        <v>2</v>
      </c>
      <c r="DN49" s="29">
        <v>0</v>
      </c>
      <c r="DO49" s="29">
        <v>0</v>
      </c>
      <c r="DP49" s="29">
        <v>0</v>
      </c>
      <c r="DQ49" s="29">
        <v>0</v>
      </c>
      <c r="DR49" s="29">
        <v>0</v>
      </c>
      <c r="DS49" s="29">
        <v>0</v>
      </c>
      <c r="DT49" s="29">
        <v>0</v>
      </c>
      <c r="DU49" s="29">
        <v>0</v>
      </c>
      <c r="DV49" s="29">
        <v>0</v>
      </c>
      <c r="DW49" s="29">
        <v>0</v>
      </c>
      <c r="DX49" s="29">
        <v>0</v>
      </c>
      <c r="DY49" s="29">
        <v>0</v>
      </c>
      <c r="DZ49" s="29">
        <v>0</v>
      </c>
      <c r="EA49" s="29">
        <v>0</v>
      </c>
      <c r="EB49" s="29">
        <v>0</v>
      </c>
      <c r="EC49" s="29">
        <v>0</v>
      </c>
      <c r="ED49" s="29">
        <v>0</v>
      </c>
      <c r="EE49" s="29">
        <v>0</v>
      </c>
      <c r="EF49" s="29">
        <v>0</v>
      </c>
      <c r="EG49" s="29">
        <v>0</v>
      </c>
      <c r="EH49" s="29">
        <v>0</v>
      </c>
      <c r="EI49" s="29">
        <v>0</v>
      </c>
      <c r="EJ49" s="29">
        <v>0</v>
      </c>
      <c r="EK49" s="29">
        <v>0</v>
      </c>
      <c r="EL49" s="29">
        <v>0</v>
      </c>
      <c r="EM49" s="29">
        <v>0</v>
      </c>
      <c r="EN49" s="29">
        <v>0</v>
      </c>
      <c r="EO49" s="29">
        <v>0</v>
      </c>
      <c r="EP49" s="29">
        <v>0</v>
      </c>
      <c r="EQ49" s="29">
        <v>0</v>
      </c>
      <c r="ER49" s="29">
        <v>0</v>
      </c>
      <c r="ES49" s="29">
        <v>0</v>
      </c>
      <c r="ET49" s="29">
        <v>0</v>
      </c>
      <c r="EU49" s="29">
        <v>0</v>
      </c>
      <c r="EV49" s="29">
        <v>9</v>
      </c>
      <c r="EW49" s="29">
        <v>21</v>
      </c>
      <c r="EX49" s="29">
        <v>0</v>
      </c>
      <c r="EY49" s="29">
        <v>3</v>
      </c>
      <c r="EZ49" s="29">
        <v>1</v>
      </c>
      <c r="FA49" s="29">
        <v>0</v>
      </c>
      <c r="FB49" s="29">
        <v>0</v>
      </c>
      <c r="FC49" s="29">
        <v>3</v>
      </c>
      <c r="FD49" s="29">
        <v>0</v>
      </c>
      <c r="FE49" s="29">
        <v>2</v>
      </c>
      <c r="FF49" s="29">
        <v>0</v>
      </c>
      <c r="FG49" s="29">
        <v>0</v>
      </c>
      <c r="FH49" s="29">
        <v>0</v>
      </c>
      <c r="FI49" s="29">
        <v>8</v>
      </c>
      <c r="FJ49" s="29">
        <v>0</v>
      </c>
      <c r="FK49" s="29">
        <v>0</v>
      </c>
      <c r="FL49" s="29">
        <v>0</v>
      </c>
      <c r="FM49" s="29">
        <v>0</v>
      </c>
      <c r="FN49" s="29">
        <v>0</v>
      </c>
      <c r="FO49" s="29">
        <v>0</v>
      </c>
      <c r="FP49" s="29">
        <v>0</v>
      </c>
      <c r="FQ49" s="29">
        <v>0</v>
      </c>
      <c r="FR49" s="20" t="s">
        <v>257</v>
      </c>
      <c r="FS49" s="20" t="s">
        <v>257</v>
      </c>
      <c r="FT49" s="20" t="s">
        <v>691</v>
      </c>
      <c r="FU49" s="20" t="s">
        <v>692</v>
      </c>
      <c r="FV49" s="20" t="s">
        <v>257</v>
      </c>
      <c r="FW49" s="20" t="s">
        <v>693</v>
      </c>
      <c r="FX49" s="20" t="s">
        <v>694</v>
      </c>
      <c r="FY49" s="20" t="s">
        <v>257</v>
      </c>
      <c r="FZ49" s="20" t="s">
        <v>257</v>
      </c>
      <c r="GA49" s="20" t="s">
        <v>695</v>
      </c>
      <c r="GB49" s="20" t="s">
        <v>257</v>
      </c>
      <c r="GC49" s="20" t="s">
        <v>696</v>
      </c>
      <c r="GD49" s="20" t="s">
        <v>257</v>
      </c>
      <c r="GE49" s="20" t="s">
        <v>257</v>
      </c>
      <c r="GF49" s="20" t="s">
        <v>257</v>
      </c>
      <c r="GG49" s="20" t="s">
        <v>697</v>
      </c>
      <c r="GH49" s="20" t="s">
        <v>257</v>
      </c>
      <c r="GI49" s="20" t="s">
        <v>257</v>
      </c>
      <c r="GJ49" s="20" t="s">
        <v>257</v>
      </c>
      <c r="GK49" s="20" t="s">
        <v>257</v>
      </c>
      <c r="GL49" s="20" t="s">
        <v>257</v>
      </c>
      <c r="GM49" s="20" t="s">
        <v>257</v>
      </c>
      <c r="GN49" s="20" t="s">
        <v>257</v>
      </c>
      <c r="GO49" s="20" t="s">
        <v>257</v>
      </c>
      <c r="GR49" s="3"/>
    </row>
    <row r="50" spans="1:200" x14ac:dyDescent="0.25">
      <c r="A50" s="20" t="s">
        <v>698</v>
      </c>
      <c r="B50" s="29">
        <v>5387</v>
      </c>
      <c r="C50" s="29">
        <v>0</v>
      </c>
      <c r="D50" s="29">
        <v>0</v>
      </c>
      <c r="E50" s="29">
        <v>10000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1</v>
      </c>
      <c r="BE50" s="29">
        <v>9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2</v>
      </c>
      <c r="BN50" s="29">
        <v>0</v>
      </c>
      <c r="BO50" s="29">
        <v>0</v>
      </c>
      <c r="BP50" s="29">
        <v>0</v>
      </c>
      <c r="BQ50" s="29">
        <v>6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9333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3333</v>
      </c>
      <c r="CL50" s="29">
        <v>0</v>
      </c>
      <c r="CM50" s="29">
        <v>0</v>
      </c>
      <c r="CN50" s="29">
        <v>0</v>
      </c>
      <c r="CO50" s="29">
        <v>2500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14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1</v>
      </c>
      <c r="DJ50" s="29">
        <v>0</v>
      </c>
      <c r="DK50" s="29">
        <v>0</v>
      </c>
      <c r="DL50" s="29">
        <v>0</v>
      </c>
      <c r="DM50" s="29">
        <v>2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  <c r="EF50" s="29">
        <v>0</v>
      </c>
      <c r="EG50" s="29">
        <v>0</v>
      </c>
      <c r="EH50" s="29">
        <v>0</v>
      </c>
      <c r="EI50" s="29">
        <v>0</v>
      </c>
      <c r="EJ50" s="29">
        <v>0</v>
      </c>
      <c r="EK50" s="29">
        <v>0</v>
      </c>
      <c r="EL50" s="29">
        <v>0</v>
      </c>
      <c r="EM50" s="29">
        <v>0</v>
      </c>
      <c r="EN50" s="29">
        <v>0</v>
      </c>
      <c r="EO50" s="29">
        <v>0</v>
      </c>
      <c r="EP50" s="29">
        <v>0</v>
      </c>
      <c r="EQ50" s="29">
        <v>0</v>
      </c>
      <c r="ER50" s="29">
        <v>0</v>
      </c>
      <c r="ES50" s="29">
        <v>0</v>
      </c>
      <c r="ET50" s="29">
        <v>0</v>
      </c>
      <c r="EU50" s="29">
        <v>0</v>
      </c>
      <c r="EV50" s="29">
        <v>15</v>
      </c>
      <c r="EW50" s="29">
        <v>9</v>
      </c>
      <c r="EX50" s="29">
        <v>0</v>
      </c>
      <c r="EY50" s="29">
        <v>0</v>
      </c>
      <c r="EZ50" s="29">
        <v>0</v>
      </c>
      <c r="FA50" s="29">
        <v>0</v>
      </c>
      <c r="FB50" s="29">
        <v>0</v>
      </c>
      <c r="FC50" s="29">
        <v>0</v>
      </c>
      <c r="FD50" s="29">
        <v>0</v>
      </c>
      <c r="FE50" s="29">
        <v>3</v>
      </c>
      <c r="FF50" s="29">
        <v>0</v>
      </c>
      <c r="FG50" s="29">
        <v>0</v>
      </c>
      <c r="FH50" s="29">
        <v>0</v>
      </c>
      <c r="FI50" s="29">
        <v>8</v>
      </c>
      <c r="FJ50" s="29">
        <v>0</v>
      </c>
      <c r="FK50" s="29">
        <v>0</v>
      </c>
      <c r="FL50" s="29">
        <v>0</v>
      </c>
      <c r="FM50" s="29">
        <v>0</v>
      </c>
      <c r="FN50" s="29">
        <v>0</v>
      </c>
      <c r="FO50" s="29">
        <v>0</v>
      </c>
      <c r="FP50" s="29">
        <v>0</v>
      </c>
      <c r="FQ50" s="29">
        <v>0</v>
      </c>
      <c r="FR50" s="20" t="s">
        <v>257</v>
      </c>
      <c r="FS50" s="20" t="s">
        <v>257</v>
      </c>
      <c r="FT50" s="20" t="s">
        <v>699</v>
      </c>
      <c r="FU50" s="20" t="s">
        <v>700</v>
      </c>
      <c r="FV50" s="20" t="s">
        <v>257</v>
      </c>
      <c r="FW50" s="20" t="s">
        <v>257</v>
      </c>
      <c r="FX50" s="20" t="s">
        <v>257</v>
      </c>
      <c r="FY50" s="20" t="s">
        <v>257</v>
      </c>
      <c r="FZ50" s="20" t="s">
        <v>257</v>
      </c>
      <c r="GA50" s="20" t="s">
        <v>257</v>
      </c>
      <c r="GB50" s="20" t="s">
        <v>257</v>
      </c>
      <c r="GC50" s="20" t="s">
        <v>701</v>
      </c>
      <c r="GD50" s="20" t="s">
        <v>257</v>
      </c>
      <c r="GE50" s="20" t="s">
        <v>257</v>
      </c>
      <c r="GF50" s="20" t="s">
        <v>257</v>
      </c>
      <c r="GG50" s="20" t="s">
        <v>702</v>
      </c>
      <c r="GH50" s="20" t="s">
        <v>257</v>
      </c>
      <c r="GI50" s="20" t="s">
        <v>257</v>
      </c>
      <c r="GJ50" s="20" t="s">
        <v>257</v>
      </c>
      <c r="GK50" s="20" t="s">
        <v>257</v>
      </c>
      <c r="GL50" s="20" t="s">
        <v>257</v>
      </c>
      <c r="GM50" s="20" t="s">
        <v>257</v>
      </c>
      <c r="GN50" s="20" t="s">
        <v>257</v>
      </c>
      <c r="GO50" s="20" t="s">
        <v>257</v>
      </c>
      <c r="GR50" s="3"/>
    </row>
    <row r="51" spans="1:200" x14ac:dyDescent="0.25">
      <c r="A51" s="20" t="s">
        <v>703</v>
      </c>
      <c r="B51" s="29">
        <v>5387</v>
      </c>
      <c r="C51" s="29">
        <v>0</v>
      </c>
      <c r="D51" s="29">
        <v>0</v>
      </c>
      <c r="E51" s="29">
        <v>10000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2</v>
      </c>
      <c r="BE51" s="29">
        <v>13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0</v>
      </c>
      <c r="BM51" s="29">
        <v>1</v>
      </c>
      <c r="BN51" s="29">
        <v>0</v>
      </c>
      <c r="BO51" s="29">
        <v>0</v>
      </c>
      <c r="BP51" s="29">
        <v>0</v>
      </c>
      <c r="BQ51" s="29">
        <v>7</v>
      </c>
      <c r="BR51" s="29">
        <v>0</v>
      </c>
      <c r="BS51" s="29">
        <v>0</v>
      </c>
      <c r="BT51" s="29">
        <v>0</v>
      </c>
      <c r="BU51" s="29">
        <v>0</v>
      </c>
      <c r="BV51" s="29">
        <v>0</v>
      </c>
      <c r="BW51" s="29">
        <v>0</v>
      </c>
      <c r="BX51" s="29">
        <v>0</v>
      </c>
      <c r="BY51" s="29">
        <v>0</v>
      </c>
      <c r="BZ51" s="29">
        <v>0</v>
      </c>
      <c r="CA51" s="29">
        <v>0</v>
      </c>
      <c r="CB51" s="29">
        <v>7778</v>
      </c>
      <c r="CC51" s="29">
        <v>0</v>
      </c>
      <c r="CD51" s="29">
        <v>0</v>
      </c>
      <c r="CE51" s="29">
        <v>0</v>
      </c>
      <c r="CF51" s="29">
        <v>0</v>
      </c>
      <c r="CG51" s="29">
        <v>0</v>
      </c>
      <c r="CH51" s="29">
        <v>0</v>
      </c>
      <c r="CI51" s="29">
        <v>0</v>
      </c>
      <c r="CJ51" s="29">
        <v>0</v>
      </c>
      <c r="CK51" s="29">
        <v>0</v>
      </c>
      <c r="CL51" s="29">
        <v>0</v>
      </c>
      <c r="CM51" s="29">
        <v>0</v>
      </c>
      <c r="CN51" s="29">
        <v>0</v>
      </c>
      <c r="CO51" s="29">
        <v>1250</v>
      </c>
      <c r="CP51" s="29">
        <v>0</v>
      </c>
      <c r="CQ51" s="29">
        <v>0</v>
      </c>
      <c r="CR51" s="29">
        <v>0</v>
      </c>
      <c r="CS51" s="29">
        <v>0</v>
      </c>
      <c r="CT51" s="29">
        <v>0</v>
      </c>
      <c r="CU51" s="29">
        <v>0</v>
      </c>
      <c r="CV51" s="29">
        <v>0</v>
      </c>
      <c r="CW51" s="29">
        <v>0</v>
      </c>
      <c r="CX51" s="29">
        <v>0</v>
      </c>
      <c r="CY51" s="29">
        <v>0</v>
      </c>
      <c r="CZ51" s="29">
        <v>7</v>
      </c>
      <c r="DA51" s="29">
        <v>0</v>
      </c>
      <c r="DB51" s="29">
        <v>0</v>
      </c>
      <c r="DC51" s="29">
        <v>0</v>
      </c>
      <c r="DD51" s="29">
        <v>0</v>
      </c>
      <c r="DE51" s="29">
        <v>0</v>
      </c>
      <c r="DF51" s="29">
        <v>0</v>
      </c>
      <c r="DG51" s="29">
        <v>0</v>
      </c>
      <c r="DH51" s="29">
        <v>0</v>
      </c>
      <c r="DI51" s="29">
        <v>0</v>
      </c>
      <c r="DJ51" s="29">
        <v>0</v>
      </c>
      <c r="DK51" s="29">
        <v>0</v>
      </c>
      <c r="DL51" s="29">
        <v>0</v>
      </c>
      <c r="DM51" s="29">
        <v>1</v>
      </c>
      <c r="DN51" s="29">
        <v>0</v>
      </c>
      <c r="DO51" s="29">
        <v>0</v>
      </c>
      <c r="DP51" s="29">
        <v>0</v>
      </c>
      <c r="DQ51" s="29">
        <v>0</v>
      </c>
      <c r="DR51" s="29">
        <v>0</v>
      </c>
      <c r="DS51" s="29">
        <v>0</v>
      </c>
      <c r="DT51" s="29">
        <v>0</v>
      </c>
      <c r="DU51" s="29">
        <v>0</v>
      </c>
      <c r="DV51" s="29">
        <v>0</v>
      </c>
      <c r="DW51" s="29">
        <v>0</v>
      </c>
      <c r="DX51" s="29">
        <v>0</v>
      </c>
      <c r="DY51" s="29">
        <v>0</v>
      </c>
      <c r="DZ51" s="29">
        <v>0</v>
      </c>
      <c r="EA51" s="29">
        <v>0</v>
      </c>
      <c r="EB51" s="29">
        <v>0</v>
      </c>
      <c r="EC51" s="29">
        <v>0</v>
      </c>
      <c r="ED51" s="29">
        <v>0</v>
      </c>
      <c r="EE51" s="29">
        <v>0</v>
      </c>
      <c r="EF51" s="29">
        <v>0</v>
      </c>
      <c r="EG51" s="29">
        <v>0</v>
      </c>
      <c r="EH51" s="29">
        <v>0</v>
      </c>
      <c r="EI51" s="29">
        <v>0</v>
      </c>
      <c r="EJ51" s="29">
        <v>0</v>
      </c>
      <c r="EK51" s="29">
        <v>0</v>
      </c>
      <c r="EL51" s="29">
        <v>0</v>
      </c>
      <c r="EM51" s="29">
        <v>0</v>
      </c>
      <c r="EN51" s="29">
        <v>0</v>
      </c>
      <c r="EO51" s="29">
        <v>0</v>
      </c>
      <c r="EP51" s="29">
        <v>0</v>
      </c>
      <c r="EQ51" s="29">
        <v>0</v>
      </c>
      <c r="ER51" s="29">
        <v>0</v>
      </c>
      <c r="ES51" s="29">
        <v>0</v>
      </c>
      <c r="ET51" s="29">
        <v>0</v>
      </c>
      <c r="EU51" s="29">
        <v>0</v>
      </c>
      <c r="EV51" s="29">
        <v>9</v>
      </c>
      <c r="EW51" s="29">
        <v>13</v>
      </c>
      <c r="EX51" s="29">
        <v>0</v>
      </c>
      <c r="EY51" s="29">
        <v>0</v>
      </c>
      <c r="EZ51" s="29">
        <v>0</v>
      </c>
      <c r="FA51" s="29">
        <v>0</v>
      </c>
      <c r="FB51" s="29">
        <v>0</v>
      </c>
      <c r="FC51" s="29">
        <v>0</v>
      </c>
      <c r="FD51" s="29">
        <v>0</v>
      </c>
      <c r="FE51" s="29">
        <v>1</v>
      </c>
      <c r="FF51" s="29">
        <v>0</v>
      </c>
      <c r="FG51" s="29">
        <v>0</v>
      </c>
      <c r="FH51" s="29">
        <v>0</v>
      </c>
      <c r="FI51" s="29">
        <v>8</v>
      </c>
      <c r="FJ51" s="29">
        <v>0</v>
      </c>
      <c r="FK51" s="29">
        <v>0</v>
      </c>
      <c r="FL51" s="29">
        <v>0</v>
      </c>
      <c r="FM51" s="29">
        <v>0</v>
      </c>
      <c r="FN51" s="29">
        <v>0</v>
      </c>
      <c r="FO51" s="29">
        <v>0</v>
      </c>
      <c r="FP51" s="29">
        <v>0</v>
      </c>
      <c r="FQ51" s="29">
        <v>0</v>
      </c>
      <c r="FR51" s="20" t="s">
        <v>257</v>
      </c>
      <c r="FS51" s="20" t="s">
        <v>257</v>
      </c>
      <c r="FT51" s="20" t="s">
        <v>704</v>
      </c>
      <c r="FU51" s="20" t="s">
        <v>705</v>
      </c>
      <c r="FV51" s="20" t="s">
        <v>257</v>
      </c>
      <c r="FW51" s="20" t="s">
        <v>257</v>
      </c>
      <c r="FX51" s="20" t="s">
        <v>257</v>
      </c>
      <c r="FY51" s="20" t="s">
        <v>257</v>
      </c>
      <c r="FZ51" s="20" t="s">
        <v>257</v>
      </c>
      <c r="GA51" s="20" t="s">
        <v>257</v>
      </c>
      <c r="GB51" s="20" t="s">
        <v>257</v>
      </c>
      <c r="GC51" s="20" t="s">
        <v>706</v>
      </c>
      <c r="GD51" s="20" t="s">
        <v>257</v>
      </c>
      <c r="GE51" s="20" t="s">
        <v>257</v>
      </c>
      <c r="GF51" s="20" t="s">
        <v>257</v>
      </c>
      <c r="GG51" s="20" t="s">
        <v>707</v>
      </c>
      <c r="GH51" s="20" t="s">
        <v>257</v>
      </c>
      <c r="GI51" s="20" t="s">
        <v>257</v>
      </c>
      <c r="GJ51" s="20" t="s">
        <v>257</v>
      </c>
      <c r="GK51" s="20" t="s">
        <v>257</v>
      </c>
      <c r="GL51" s="20" t="s">
        <v>257</v>
      </c>
      <c r="GM51" s="20" t="s">
        <v>257</v>
      </c>
      <c r="GN51" s="20" t="s">
        <v>257</v>
      </c>
      <c r="GO51" s="20" t="s">
        <v>257</v>
      </c>
      <c r="GR51" s="3"/>
    </row>
    <row r="52" spans="1:200" x14ac:dyDescent="0.25">
      <c r="A52" s="20" t="s">
        <v>612</v>
      </c>
      <c r="B52" s="29">
        <v>5387</v>
      </c>
      <c r="C52" s="29">
        <v>0</v>
      </c>
      <c r="D52" s="29">
        <v>0</v>
      </c>
      <c r="E52" s="29">
        <v>10000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4</v>
      </c>
      <c r="BE52" s="29">
        <v>8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2</v>
      </c>
      <c r="BN52" s="29">
        <v>0</v>
      </c>
      <c r="BO52" s="29">
        <v>0</v>
      </c>
      <c r="BP52" s="29">
        <v>0</v>
      </c>
      <c r="BQ52" s="29">
        <v>6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  <c r="BW52" s="29">
        <v>0</v>
      </c>
      <c r="BX52" s="29">
        <v>0</v>
      </c>
      <c r="BY52" s="29">
        <v>0</v>
      </c>
      <c r="BZ52" s="29">
        <v>0</v>
      </c>
      <c r="CA52" s="29">
        <v>0</v>
      </c>
      <c r="CB52" s="29">
        <v>8788</v>
      </c>
      <c r="CC52" s="29">
        <v>0</v>
      </c>
      <c r="CD52" s="29">
        <v>0</v>
      </c>
      <c r="CE52" s="29">
        <v>0</v>
      </c>
      <c r="CF52" s="29">
        <v>0</v>
      </c>
      <c r="CG52" s="29">
        <v>0</v>
      </c>
      <c r="CH52" s="29">
        <v>0</v>
      </c>
      <c r="CI52" s="29">
        <v>0</v>
      </c>
      <c r="CJ52" s="29">
        <v>0</v>
      </c>
      <c r="CK52" s="29">
        <v>0</v>
      </c>
      <c r="CL52" s="29">
        <v>0</v>
      </c>
      <c r="CM52" s="29">
        <v>0</v>
      </c>
      <c r="CN52" s="29">
        <v>0</v>
      </c>
      <c r="CO52" s="29">
        <v>2500</v>
      </c>
      <c r="CP52" s="29">
        <v>0</v>
      </c>
      <c r="CQ52" s="29">
        <v>0</v>
      </c>
      <c r="CR52" s="29">
        <v>0</v>
      </c>
      <c r="CS52" s="29">
        <v>0</v>
      </c>
      <c r="CT52" s="29">
        <v>0</v>
      </c>
      <c r="CU52" s="29">
        <v>0</v>
      </c>
      <c r="CV52" s="29">
        <v>0</v>
      </c>
      <c r="CW52" s="29">
        <v>0</v>
      </c>
      <c r="CX52" s="29">
        <v>0</v>
      </c>
      <c r="CY52" s="29">
        <v>0</v>
      </c>
      <c r="CZ52" s="29">
        <v>29</v>
      </c>
      <c r="DA52" s="29">
        <v>0</v>
      </c>
      <c r="DB52" s="29">
        <v>0</v>
      </c>
      <c r="DC52" s="29">
        <v>0</v>
      </c>
      <c r="DD52" s="29">
        <v>0</v>
      </c>
      <c r="DE52" s="29">
        <v>0</v>
      </c>
      <c r="DF52" s="29">
        <v>0</v>
      </c>
      <c r="DG52" s="29">
        <v>0</v>
      </c>
      <c r="DH52" s="29">
        <v>0</v>
      </c>
      <c r="DI52" s="29">
        <v>0</v>
      </c>
      <c r="DJ52" s="29">
        <v>0</v>
      </c>
      <c r="DK52" s="29">
        <v>0</v>
      </c>
      <c r="DL52" s="29">
        <v>0</v>
      </c>
      <c r="DM52" s="29">
        <v>2</v>
      </c>
      <c r="DN52" s="29">
        <v>0</v>
      </c>
      <c r="DO52" s="29">
        <v>0</v>
      </c>
      <c r="DP52" s="29">
        <v>0</v>
      </c>
      <c r="DQ52" s="29">
        <v>0</v>
      </c>
      <c r="DR52" s="29">
        <v>0</v>
      </c>
      <c r="DS52" s="29">
        <v>0</v>
      </c>
      <c r="DT52" s="29">
        <v>0</v>
      </c>
      <c r="DU52" s="29">
        <v>0</v>
      </c>
      <c r="DV52" s="29">
        <v>0</v>
      </c>
      <c r="DW52" s="29">
        <v>0</v>
      </c>
      <c r="DX52" s="29">
        <v>0</v>
      </c>
      <c r="DY52" s="29">
        <v>0</v>
      </c>
      <c r="DZ52" s="29">
        <v>0</v>
      </c>
      <c r="EA52" s="29">
        <v>0</v>
      </c>
      <c r="EB52" s="29">
        <v>0</v>
      </c>
      <c r="EC52" s="29">
        <v>0</v>
      </c>
      <c r="ED52" s="29">
        <v>0</v>
      </c>
      <c r="EE52" s="29">
        <v>0</v>
      </c>
      <c r="EF52" s="29">
        <v>0</v>
      </c>
      <c r="EG52" s="29">
        <v>0</v>
      </c>
      <c r="EH52" s="29">
        <v>0</v>
      </c>
      <c r="EI52" s="29">
        <v>0</v>
      </c>
      <c r="EJ52" s="29">
        <v>0</v>
      </c>
      <c r="EK52" s="29">
        <v>0</v>
      </c>
      <c r="EL52" s="29">
        <v>0</v>
      </c>
      <c r="EM52" s="29">
        <v>0</v>
      </c>
      <c r="EN52" s="29">
        <v>0</v>
      </c>
      <c r="EO52" s="29">
        <v>0</v>
      </c>
      <c r="EP52" s="29">
        <v>0</v>
      </c>
      <c r="EQ52" s="29">
        <v>0</v>
      </c>
      <c r="ER52" s="29">
        <v>0</v>
      </c>
      <c r="ES52" s="29">
        <v>0</v>
      </c>
      <c r="ET52" s="29">
        <v>0</v>
      </c>
      <c r="EU52" s="29">
        <v>0</v>
      </c>
      <c r="EV52" s="29">
        <v>33</v>
      </c>
      <c r="EW52" s="29">
        <v>8</v>
      </c>
      <c r="EX52" s="29">
        <v>0</v>
      </c>
      <c r="EY52" s="29">
        <v>0</v>
      </c>
      <c r="EZ52" s="29">
        <v>0</v>
      </c>
      <c r="FA52" s="29">
        <v>0</v>
      </c>
      <c r="FB52" s="29">
        <v>0</v>
      </c>
      <c r="FC52" s="29">
        <v>0</v>
      </c>
      <c r="FD52" s="29">
        <v>0</v>
      </c>
      <c r="FE52" s="29">
        <v>2</v>
      </c>
      <c r="FF52" s="29">
        <v>0</v>
      </c>
      <c r="FG52" s="29">
        <v>0</v>
      </c>
      <c r="FH52" s="29">
        <v>0</v>
      </c>
      <c r="FI52" s="29">
        <v>8</v>
      </c>
      <c r="FJ52" s="29">
        <v>0</v>
      </c>
      <c r="FK52" s="29">
        <v>0</v>
      </c>
      <c r="FL52" s="29">
        <v>0</v>
      </c>
      <c r="FM52" s="29">
        <v>0</v>
      </c>
      <c r="FN52" s="29">
        <v>0</v>
      </c>
      <c r="FO52" s="29">
        <v>0</v>
      </c>
      <c r="FP52" s="29">
        <v>0</v>
      </c>
      <c r="FQ52" s="29">
        <v>0</v>
      </c>
      <c r="FR52" s="20" t="s">
        <v>257</v>
      </c>
      <c r="FS52" s="20" t="s">
        <v>257</v>
      </c>
      <c r="FT52" s="20" t="s">
        <v>708</v>
      </c>
      <c r="FU52" s="20" t="s">
        <v>709</v>
      </c>
      <c r="FV52" s="20" t="s">
        <v>257</v>
      </c>
      <c r="FW52" s="20" t="s">
        <v>257</v>
      </c>
      <c r="FX52" s="20" t="s">
        <v>257</v>
      </c>
      <c r="FY52" s="20" t="s">
        <v>257</v>
      </c>
      <c r="FZ52" s="20" t="s">
        <v>257</v>
      </c>
      <c r="GA52" s="20" t="s">
        <v>257</v>
      </c>
      <c r="GB52" s="20" t="s">
        <v>257</v>
      </c>
      <c r="GC52" s="20" t="s">
        <v>710</v>
      </c>
      <c r="GD52" s="20" t="s">
        <v>257</v>
      </c>
      <c r="GE52" s="20" t="s">
        <v>257</v>
      </c>
      <c r="GF52" s="20" t="s">
        <v>257</v>
      </c>
      <c r="GG52" s="20" t="s">
        <v>711</v>
      </c>
      <c r="GH52" s="20" t="s">
        <v>257</v>
      </c>
      <c r="GI52" s="20" t="s">
        <v>257</v>
      </c>
      <c r="GJ52" s="20" t="s">
        <v>257</v>
      </c>
      <c r="GK52" s="20" t="s">
        <v>257</v>
      </c>
      <c r="GL52" s="20" t="s">
        <v>257</v>
      </c>
      <c r="GM52" s="20" t="s">
        <v>257</v>
      </c>
      <c r="GN52" s="20" t="s">
        <v>257</v>
      </c>
      <c r="GO52" s="20" t="s">
        <v>257</v>
      </c>
      <c r="GR52" s="3"/>
    </row>
    <row r="53" spans="1:200" x14ac:dyDescent="0.25">
      <c r="A53" s="20" t="s">
        <v>712</v>
      </c>
      <c r="B53" s="29">
        <v>5387</v>
      </c>
      <c r="C53" s="29">
        <v>0</v>
      </c>
      <c r="D53" s="29">
        <v>0</v>
      </c>
      <c r="E53" s="29">
        <v>10000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1</v>
      </c>
      <c r="BE53" s="29">
        <v>5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1</v>
      </c>
      <c r="BN53" s="29">
        <v>0</v>
      </c>
      <c r="BO53" s="29">
        <v>0</v>
      </c>
      <c r="BP53" s="29">
        <v>0</v>
      </c>
      <c r="BQ53" s="29">
        <v>7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  <c r="BW53" s="29">
        <v>0</v>
      </c>
      <c r="BX53" s="29">
        <v>0</v>
      </c>
      <c r="BY53" s="29">
        <v>0</v>
      </c>
      <c r="BZ53" s="29">
        <v>0</v>
      </c>
      <c r="CA53" s="29">
        <v>0</v>
      </c>
      <c r="CB53" s="29">
        <v>6667</v>
      </c>
      <c r="CC53" s="29">
        <v>0</v>
      </c>
      <c r="CD53" s="29">
        <v>0</v>
      </c>
      <c r="CE53" s="29">
        <v>0</v>
      </c>
      <c r="CF53" s="29">
        <v>0</v>
      </c>
      <c r="CG53" s="29">
        <v>0</v>
      </c>
      <c r="CH53" s="29">
        <v>0</v>
      </c>
      <c r="CI53" s="29">
        <v>0</v>
      </c>
      <c r="CJ53" s="29">
        <v>0</v>
      </c>
      <c r="CK53" s="29">
        <v>0</v>
      </c>
      <c r="CL53" s="29">
        <v>0</v>
      </c>
      <c r="CM53" s="29">
        <v>0</v>
      </c>
      <c r="CN53" s="29">
        <v>0</v>
      </c>
      <c r="CO53" s="29">
        <v>1250</v>
      </c>
      <c r="CP53" s="29">
        <v>0</v>
      </c>
      <c r="CQ53" s="29">
        <v>0</v>
      </c>
      <c r="CR53" s="29">
        <v>0</v>
      </c>
      <c r="CS53" s="29">
        <v>0</v>
      </c>
      <c r="CT53" s="29">
        <v>0</v>
      </c>
      <c r="CU53" s="29">
        <v>0</v>
      </c>
      <c r="CV53" s="29">
        <v>0</v>
      </c>
      <c r="CW53" s="29">
        <v>0</v>
      </c>
      <c r="CX53" s="29">
        <v>0</v>
      </c>
      <c r="CY53" s="29">
        <v>0</v>
      </c>
      <c r="CZ53" s="29">
        <v>2</v>
      </c>
      <c r="DA53" s="29">
        <v>0</v>
      </c>
      <c r="DB53" s="29">
        <v>0</v>
      </c>
      <c r="DC53" s="29">
        <v>0</v>
      </c>
      <c r="DD53" s="29">
        <v>0</v>
      </c>
      <c r="DE53" s="29">
        <v>0</v>
      </c>
      <c r="DF53" s="29">
        <v>0</v>
      </c>
      <c r="DG53" s="29">
        <v>0</v>
      </c>
      <c r="DH53" s="29">
        <v>0</v>
      </c>
      <c r="DI53" s="29">
        <v>0</v>
      </c>
      <c r="DJ53" s="29">
        <v>0</v>
      </c>
      <c r="DK53" s="29">
        <v>0</v>
      </c>
      <c r="DL53" s="29">
        <v>0</v>
      </c>
      <c r="DM53" s="29">
        <v>1</v>
      </c>
      <c r="DN53" s="29">
        <v>0</v>
      </c>
      <c r="DO53" s="29">
        <v>0</v>
      </c>
      <c r="DP53" s="29">
        <v>0</v>
      </c>
      <c r="DQ53" s="29">
        <v>0</v>
      </c>
      <c r="DR53" s="29">
        <v>0</v>
      </c>
      <c r="DS53" s="29">
        <v>0</v>
      </c>
      <c r="DT53" s="29">
        <v>0</v>
      </c>
      <c r="DU53" s="29">
        <v>0</v>
      </c>
      <c r="DV53" s="29">
        <v>0</v>
      </c>
      <c r="DW53" s="29">
        <v>0</v>
      </c>
      <c r="DX53" s="29">
        <v>0</v>
      </c>
      <c r="DY53" s="29">
        <v>0</v>
      </c>
      <c r="DZ53" s="29">
        <v>0</v>
      </c>
      <c r="EA53" s="29">
        <v>0</v>
      </c>
      <c r="EB53" s="29">
        <v>0</v>
      </c>
      <c r="EC53" s="29">
        <v>0</v>
      </c>
      <c r="ED53" s="29">
        <v>0</v>
      </c>
      <c r="EE53" s="29">
        <v>0</v>
      </c>
      <c r="EF53" s="29">
        <v>0</v>
      </c>
      <c r="EG53" s="29">
        <v>0</v>
      </c>
      <c r="EH53" s="29">
        <v>0</v>
      </c>
      <c r="EI53" s="29">
        <v>0</v>
      </c>
      <c r="EJ53" s="29">
        <v>0</v>
      </c>
      <c r="EK53" s="29">
        <v>0</v>
      </c>
      <c r="EL53" s="29">
        <v>0</v>
      </c>
      <c r="EM53" s="29">
        <v>0</v>
      </c>
      <c r="EN53" s="29">
        <v>0</v>
      </c>
      <c r="EO53" s="29">
        <v>0</v>
      </c>
      <c r="EP53" s="29">
        <v>0</v>
      </c>
      <c r="EQ53" s="29">
        <v>0</v>
      </c>
      <c r="ER53" s="29">
        <v>0</v>
      </c>
      <c r="ES53" s="29">
        <v>0</v>
      </c>
      <c r="ET53" s="29">
        <v>0</v>
      </c>
      <c r="EU53" s="29">
        <v>0</v>
      </c>
      <c r="EV53" s="29">
        <v>3</v>
      </c>
      <c r="EW53" s="29">
        <v>5</v>
      </c>
      <c r="EX53" s="29">
        <v>0</v>
      </c>
      <c r="EY53" s="29">
        <v>0</v>
      </c>
      <c r="EZ53" s="29">
        <v>0</v>
      </c>
      <c r="FA53" s="29">
        <v>0</v>
      </c>
      <c r="FB53" s="29">
        <v>0</v>
      </c>
      <c r="FC53" s="29">
        <v>0</v>
      </c>
      <c r="FD53" s="29">
        <v>0</v>
      </c>
      <c r="FE53" s="29">
        <v>1</v>
      </c>
      <c r="FF53" s="29">
        <v>0</v>
      </c>
      <c r="FG53" s="29">
        <v>0</v>
      </c>
      <c r="FH53" s="29">
        <v>0</v>
      </c>
      <c r="FI53" s="29">
        <v>8</v>
      </c>
      <c r="FJ53" s="29">
        <v>0</v>
      </c>
      <c r="FK53" s="29">
        <v>0</v>
      </c>
      <c r="FL53" s="29">
        <v>0</v>
      </c>
      <c r="FM53" s="29">
        <v>0</v>
      </c>
      <c r="FN53" s="29">
        <v>0</v>
      </c>
      <c r="FO53" s="29">
        <v>0</v>
      </c>
      <c r="FP53" s="29">
        <v>0</v>
      </c>
      <c r="FQ53" s="29">
        <v>0</v>
      </c>
      <c r="FR53" s="20" t="s">
        <v>257</v>
      </c>
      <c r="FS53" s="20" t="s">
        <v>257</v>
      </c>
      <c r="FT53" s="20" t="s">
        <v>713</v>
      </c>
      <c r="FU53" s="20" t="s">
        <v>714</v>
      </c>
      <c r="FV53" s="20" t="s">
        <v>257</v>
      </c>
      <c r="FW53" s="20" t="s">
        <v>257</v>
      </c>
      <c r="FX53" s="20" t="s">
        <v>257</v>
      </c>
      <c r="FY53" s="20" t="s">
        <v>257</v>
      </c>
      <c r="FZ53" s="20" t="s">
        <v>257</v>
      </c>
      <c r="GA53" s="20" t="s">
        <v>257</v>
      </c>
      <c r="GB53" s="20" t="s">
        <v>257</v>
      </c>
      <c r="GC53" s="20" t="s">
        <v>715</v>
      </c>
      <c r="GD53" s="20" t="s">
        <v>257</v>
      </c>
      <c r="GE53" s="20" t="s">
        <v>257</v>
      </c>
      <c r="GF53" s="20" t="s">
        <v>257</v>
      </c>
      <c r="GG53" s="20" t="s">
        <v>716</v>
      </c>
      <c r="GH53" s="20" t="s">
        <v>257</v>
      </c>
      <c r="GI53" s="20" t="s">
        <v>257</v>
      </c>
      <c r="GJ53" s="20" t="s">
        <v>257</v>
      </c>
      <c r="GK53" s="20" t="s">
        <v>257</v>
      </c>
      <c r="GL53" s="20" t="s">
        <v>257</v>
      </c>
      <c r="GM53" s="20" t="s">
        <v>257</v>
      </c>
      <c r="GN53" s="20" t="s">
        <v>257</v>
      </c>
      <c r="GO53" s="20" t="s">
        <v>257</v>
      </c>
      <c r="GR53" s="3"/>
    </row>
    <row r="54" spans="1:200" x14ac:dyDescent="0.25">
      <c r="A54" s="20" t="s">
        <v>717</v>
      </c>
      <c r="B54" s="29">
        <v>5387</v>
      </c>
      <c r="C54" s="29">
        <v>0</v>
      </c>
      <c r="D54" s="29">
        <v>0</v>
      </c>
      <c r="E54" s="29">
        <v>10000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0</v>
      </c>
      <c r="BQ54" s="29">
        <v>8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0</v>
      </c>
      <c r="BY54" s="29">
        <v>0</v>
      </c>
      <c r="BZ54" s="29">
        <v>0</v>
      </c>
      <c r="CA54" s="29">
        <v>0</v>
      </c>
      <c r="CB54" s="29">
        <v>0</v>
      </c>
      <c r="CC54" s="29">
        <v>0</v>
      </c>
      <c r="CD54" s="29">
        <v>0</v>
      </c>
      <c r="CE54" s="29">
        <v>0</v>
      </c>
      <c r="CF54" s="29">
        <v>0</v>
      </c>
      <c r="CG54" s="29">
        <v>0</v>
      </c>
      <c r="CH54" s="29">
        <v>0</v>
      </c>
      <c r="CI54" s="29">
        <v>0</v>
      </c>
      <c r="CJ54" s="29">
        <v>0</v>
      </c>
      <c r="CK54" s="29">
        <v>0</v>
      </c>
      <c r="CL54" s="29">
        <v>0</v>
      </c>
      <c r="CM54" s="29">
        <v>0</v>
      </c>
      <c r="CN54" s="29">
        <v>0</v>
      </c>
      <c r="CO54" s="29">
        <v>0</v>
      </c>
      <c r="CP54" s="29">
        <v>0</v>
      </c>
      <c r="CQ54" s="29">
        <v>0</v>
      </c>
      <c r="CR54" s="29">
        <v>0</v>
      </c>
      <c r="CS54" s="29">
        <v>0</v>
      </c>
      <c r="CT54" s="29">
        <v>0</v>
      </c>
      <c r="CU54" s="29">
        <v>0</v>
      </c>
      <c r="CV54" s="29">
        <v>0</v>
      </c>
      <c r="CW54" s="29">
        <v>0</v>
      </c>
      <c r="CX54" s="29">
        <v>0</v>
      </c>
      <c r="CY54" s="29">
        <v>0</v>
      </c>
      <c r="CZ54" s="29">
        <v>0</v>
      </c>
      <c r="DA54" s="29">
        <v>0</v>
      </c>
      <c r="DB54" s="29">
        <v>0</v>
      </c>
      <c r="DC54" s="29">
        <v>0</v>
      </c>
      <c r="DD54" s="29">
        <v>0</v>
      </c>
      <c r="DE54" s="29">
        <v>0</v>
      </c>
      <c r="DF54" s="29">
        <v>0</v>
      </c>
      <c r="DG54" s="29">
        <v>0</v>
      </c>
      <c r="DH54" s="29">
        <v>0</v>
      </c>
      <c r="DI54" s="29">
        <v>0</v>
      </c>
      <c r="DJ54" s="29">
        <v>0</v>
      </c>
      <c r="DK54" s="29">
        <v>0</v>
      </c>
      <c r="DL54" s="29">
        <v>0</v>
      </c>
      <c r="DM54" s="29">
        <v>0</v>
      </c>
      <c r="DN54" s="29">
        <v>0</v>
      </c>
      <c r="DO54" s="29">
        <v>0</v>
      </c>
      <c r="DP54" s="29">
        <v>0</v>
      </c>
      <c r="DQ54" s="29">
        <v>0</v>
      </c>
      <c r="DR54" s="29">
        <v>0</v>
      </c>
      <c r="DS54" s="29">
        <v>0</v>
      </c>
      <c r="DT54" s="29">
        <v>0</v>
      </c>
      <c r="DU54" s="29">
        <v>0</v>
      </c>
      <c r="DV54" s="29">
        <v>0</v>
      </c>
      <c r="DW54" s="29">
        <v>0</v>
      </c>
      <c r="DX54" s="29">
        <v>0</v>
      </c>
      <c r="DY54" s="29">
        <v>0</v>
      </c>
      <c r="DZ54" s="29">
        <v>0</v>
      </c>
      <c r="EA54" s="29">
        <v>0</v>
      </c>
      <c r="EB54" s="29">
        <v>0</v>
      </c>
      <c r="EC54" s="29">
        <v>0</v>
      </c>
      <c r="ED54" s="29">
        <v>0</v>
      </c>
      <c r="EE54" s="29">
        <v>0</v>
      </c>
      <c r="EF54" s="29">
        <v>0</v>
      </c>
      <c r="EG54" s="29">
        <v>0</v>
      </c>
      <c r="EH54" s="29">
        <v>0</v>
      </c>
      <c r="EI54" s="29">
        <v>0</v>
      </c>
      <c r="EJ54" s="29">
        <v>0</v>
      </c>
      <c r="EK54" s="29">
        <v>0</v>
      </c>
      <c r="EL54" s="29">
        <v>0</v>
      </c>
      <c r="EM54" s="29">
        <v>0</v>
      </c>
      <c r="EN54" s="29">
        <v>0</v>
      </c>
      <c r="EO54" s="29">
        <v>0</v>
      </c>
      <c r="EP54" s="29">
        <v>0</v>
      </c>
      <c r="EQ54" s="29">
        <v>0</v>
      </c>
      <c r="ER54" s="29">
        <v>0</v>
      </c>
      <c r="ES54" s="29">
        <v>0</v>
      </c>
      <c r="ET54" s="29">
        <v>0</v>
      </c>
      <c r="EU54" s="29">
        <v>0</v>
      </c>
      <c r="EV54" s="29">
        <v>0</v>
      </c>
      <c r="EW54" s="29">
        <v>0</v>
      </c>
      <c r="EX54" s="29">
        <v>0</v>
      </c>
      <c r="EY54" s="29">
        <v>0</v>
      </c>
      <c r="EZ54" s="29">
        <v>0</v>
      </c>
      <c r="FA54" s="29">
        <v>0</v>
      </c>
      <c r="FB54" s="29">
        <v>0</v>
      </c>
      <c r="FC54" s="29">
        <v>0</v>
      </c>
      <c r="FD54" s="29">
        <v>0</v>
      </c>
      <c r="FE54" s="29">
        <v>0</v>
      </c>
      <c r="FF54" s="29">
        <v>0</v>
      </c>
      <c r="FG54" s="29">
        <v>0</v>
      </c>
      <c r="FH54" s="29">
        <v>0</v>
      </c>
      <c r="FI54" s="29">
        <v>8</v>
      </c>
      <c r="FJ54" s="29">
        <v>0</v>
      </c>
      <c r="FK54" s="29">
        <v>0</v>
      </c>
      <c r="FL54" s="29">
        <v>0</v>
      </c>
      <c r="FM54" s="29">
        <v>0</v>
      </c>
      <c r="FN54" s="29">
        <v>0</v>
      </c>
      <c r="FO54" s="29">
        <v>0</v>
      </c>
      <c r="FP54" s="29">
        <v>0</v>
      </c>
      <c r="FQ54" s="29">
        <v>0</v>
      </c>
      <c r="FR54" s="20" t="s">
        <v>257</v>
      </c>
      <c r="FS54" s="20" t="s">
        <v>257</v>
      </c>
      <c r="FT54" s="20" t="s">
        <v>257</v>
      </c>
      <c r="FU54" s="20" t="s">
        <v>257</v>
      </c>
      <c r="FV54" s="20" t="s">
        <v>257</v>
      </c>
      <c r="FW54" s="20" t="s">
        <v>257</v>
      </c>
      <c r="FX54" s="20" t="s">
        <v>257</v>
      </c>
      <c r="FY54" s="20" t="s">
        <v>257</v>
      </c>
      <c r="FZ54" s="20" t="s">
        <v>257</v>
      </c>
      <c r="GA54" s="20" t="s">
        <v>257</v>
      </c>
      <c r="GB54" s="20" t="s">
        <v>257</v>
      </c>
      <c r="GC54" s="20" t="s">
        <v>257</v>
      </c>
      <c r="GD54" s="20" t="s">
        <v>257</v>
      </c>
      <c r="GE54" s="20" t="s">
        <v>257</v>
      </c>
      <c r="GF54" s="20" t="s">
        <v>257</v>
      </c>
      <c r="GG54" s="20" t="s">
        <v>718</v>
      </c>
      <c r="GH54" s="20" t="s">
        <v>257</v>
      </c>
      <c r="GI54" s="20" t="s">
        <v>257</v>
      </c>
      <c r="GJ54" s="20" t="s">
        <v>257</v>
      </c>
      <c r="GK54" s="20" t="s">
        <v>257</v>
      </c>
      <c r="GL54" s="20" t="s">
        <v>257</v>
      </c>
      <c r="GM54" s="20" t="s">
        <v>257</v>
      </c>
      <c r="GN54" s="20" t="s">
        <v>257</v>
      </c>
      <c r="GO54" s="20" t="s">
        <v>257</v>
      </c>
      <c r="GR54" s="3"/>
    </row>
    <row r="55" spans="1:200" x14ac:dyDescent="0.25">
      <c r="A55" s="20" t="s">
        <v>719</v>
      </c>
      <c r="B55" s="29">
        <v>5387</v>
      </c>
      <c r="C55" s="29">
        <v>0</v>
      </c>
      <c r="D55" s="29">
        <v>0</v>
      </c>
      <c r="E55" s="29">
        <v>10000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2</v>
      </c>
      <c r="BE55" s="29">
        <v>6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0</v>
      </c>
      <c r="BQ55" s="29">
        <v>8</v>
      </c>
      <c r="BR55" s="29">
        <v>0</v>
      </c>
      <c r="BS55" s="29">
        <v>0</v>
      </c>
      <c r="BT55" s="29">
        <v>0</v>
      </c>
      <c r="BU55" s="29">
        <v>0</v>
      </c>
      <c r="BV55" s="29">
        <v>0</v>
      </c>
      <c r="BW55" s="29">
        <v>0</v>
      </c>
      <c r="BX55" s="29">
        <v>0</v>
      </c>
      <c r="BY55" s="29">
        <v>0</v>
      </c>
      <c r="BZ55" s="29">
        <v>0</v>
      </c>
      <c r="CA55" s="29">
        <v>0</v>
      </c>
      <c r="CB55" s="29">
        <v>8182</v>
      </c>
      <c r="CC55" s="29">
        <v>0</v>
      </c>
      <c r="CD55" s="29">
        <v>0</v>
      </c>
      <c r="CE55" s="29">
        <v>0</v>
      </c>
      <c r="CF55" s="29">
        <v>0</v>
      </c>
      <c r="CG55" s="29">
        <v>0</v>
      </c>
      <c r="CH55" s="29">
        <v>0</v>
      </c>
      <c r="CI55" s="29">
        <v>0</v>
      </c>
      <c r="CJ55" s="29">
        <v>0</v>
      </c>
      <c r="CK55" s="29">
        <v>0</v>
      </c>
      <c r="CL55" s="29">
        <v>0</v>
      </c>
      <c r="CM55" s="29">
        <v>0</v>
      </c>
      <c r="CN55" s="29">
        <v>0</v>
      </c>
      <c r="CO55" s="29">
        <v>0</v>
      </c>
      <c r="CP55" s="29">
        <v>0</v>
      </c>
      <c r="CQ55" s="29">
        <v>0</v>
      </c>
      <c r="CR55" s="29">
        <v>0</v>
      </c>
      <c r="CS55" s="29">
        <v>0</v>
      </c>
      <c r="CT55" s="29">
        <v>0</v>
      </c>
      <c r="CU55" s="29">
        <v>0</v>
      </c>
      <c r="CV55" s="29">
        <v>0</v>
      </c>
      <c r="CW55" s="29">
        <v>0</v>
      </c>
      <c r="CX55" s="29">
        <v>0</v>
      </c>
      <c r="CY55" s="29">
        <v>0</v>
      </c>
      <c r="CZ55" s="29">
        <v>9</v>
      </c>
      <c r="DA55" s="29">
        <v>0</v>
      </c>
      <c r="DB55" s="29">
        <v>0</v>
      </c>
      <c r="DC55" s="29">
        <v>0</v>
      </c>
      <c r="DD55" s="29">
        <v>0</v>
      </c>
      <c r="DE55" s="29">
        <v>0</v>
      </c>
      <c r="DF55" s="29">
        <v>0</v>
      </c>
      <c r="DG55" s="29">
        <v>0</v>
      </c>
      <c r="DH55" s="29">
        <v>0</v>
      </c>
      <c r="DI55" s="29">
        <v>0</v>
      </c>
      <c r="DJ55" s="29">
        <v>0</v>
      </c>
      <c r="DK55" s="29">
        <v>0</v>
      </c>
      <c r="DL55" s="29">
        <v>0</v>
      </c>
      <c r="DM55" s="29">
        <v>0</v>
      </c>
      <c r="DN55" s="29">
        <v>0</v>
      </c>
      <c r="DO55" s="29">
        <v>0</v>
      </c>
      <c r="DP55" s="29">
        <v>0</v>
      </c>
      <c r="DQ55" s="29">
        <v>0</v>
      </c>
      <c r="DR55" s="29">
        <v>0</v>
      </c>
      <c r="DS55" s="29">
        <v>0</v>
      </c>
      <c r="DT55" s="29">
        <v>0</v>
      </c>
      <c r="DU55" s="29">
        <v>0</v>
      </c>
      <c r="DV55" s="29">
        <v>0</v>
      </c>
      <c r="DW55" s="29">
        <v>0</v>
      </c>
      <c r="DX55" s="29">
        <v>0</v>
      </c>
      <c r="DY55" s="29">
        <v>0</v>
      </c>
      <c r="DZ55" s="29">
        <v>0</v>
      </c>
      <c r="EA55" s="29">
        <v>0</v>
      </c>
      <c r="EB55" s="29">
        <v>0</v>
      </c>
      <c r="EC55" s="29">
        <v>0</v>
      </c>
      <c r="ED55" s="29">
        <v>0</v>
      </c>
      <c r="EE55" s="29">
        <v>0</v>
      </c>
      <c r="EF55" s="29">
        <v>0</v>
      </c>
      <c r="EG55" s="29">
        <v>0</v>
      </c>
      <c r="EH55" s="29">
        <v>0</v>
      </c>
      <c r="EI55" s="29">
        <v>0</v>
      </c>
      <c r="EJ55" s="29">
        <v>0</v>
      </c>
      <c r="EK55" s="29">
        <v>0</v>
      </c>
      <c r="EL55" s="29">
        <v>0</v>
      </c>
      <c r="EM55" s="29">
        <v>0</v>
      </c>
      <c r="EN55" s="29">
        <v>0</v>
      </c>
      <c r="EO55" s="29">
        <v>0</v>
      </c>
      <c r="EP55" s="29">
        <v>0</v>
      </c>
      <c r="EQ55" s="29">
        <v>0</v>
      </c>
      <c r="ER55" s="29">
        <v>0</v>
      </c>
      <c r="ES55" s="29">
        <v>0</v>
      </c>
      <c r="ET55" s="29">
        <v>0</v>
      </c>
      <c r="EU55" s="29">
        <v>0</v>
      </c>
      <c r="EV55" s="29">
        <v>11</v>
      </c>
      <c r="EW55" s="29">
        <v>6</v>
      </c>
      <c r="EX55" s="29">
        <v>0</v>
      </c>
      <c r="EY55" s="29">
        <v>0</v>
      </c>
      <c r="EZ55" s="29">
        <v>0</v>
      </c>
      <c r="FA55" s="29">
        <v>0</v>
      </c>
      <c r="FB55" s="29">
        <v>0</v>
      </c>
      <c r="FC55" s="29">
        <v>0</v>
      </c>
      <c r="FD55" s="29">
        <v>0</v>
      </c>
      <c r="FE55" s="29">
        <v>0</v>
      </c>
      <c r="FF55" s="29">
        <v>0</v>
      </c>
      <c r="FG55" s="29">
        <v>0</v>
      </c>
      <c r="FH55" s="29">
        <v>0</v>
      </c>
      <c r="FI55" s="29">
        <v>8</v>
      </c>
      <c r="FJ55" s="29">
        <v>0</v>
      </c>
      <c r="FK55" s="29">
        <v>0</v>
      </c>
      <c r="FL55" s="29">
        <v>0</v>
      </c>
      <c r="FM55" s="29">
        <v>0</v>
      </c>
      <c r="FN55" s="29">
        <v>0</v>
      </c>
      <c r="FO55" s="29">
        <v>0</v>
      </c>
      <c r="FP55" s="29">
        <v>0</v>
      </c>
      <c r="FQ55" s="29">
        <v>0</v>
      </c>
      <c r="FR55" s="20" t="s">
        <v>257</v>
      </c>
      <c r="FS55" s="20" t="s">
        <v>257</v>
      </c>
      <c r="FT55" s="20" t="s">
        <v>720</v>
      </c>
      <c r="FU55" s="20" t="s">
        <v>721</v>
      </c>
      <c r="FV55" s="20" t="s">
        <v>257</v>
      </c>
      <c r="FW55" s="20" t="s">
        <v>257</v>
      </c>
      <c r="FX55" s="20" t="s">
        <v>257</v>
      </c>
      <c r="FY55" s="20" t="s">
        <v>257</v>
      </c>
      <c r="FZ55" s="20" t="s">
        <v>257</v>
      </c>
      <c r="GA55" s="20" t="s">
        <v>257</v>
      </c>
      <c r="GB55" s="20" t="s">
        <v>257</v>
      </c>
      <c r="GC55" s="20" t="s">
        <v>257</v>
      </c>
      <c r="GD55" s="20" t="s">
        <v>257</v>
      </c>
      <c r="GE55" s="20" t="s">
        <v>257</v>
      </c>
      <c r="GF55" s="20" t="s">
        <v>257</v>
      </c>
      <c r="GG55" s="20" t="s">
        <v>722</v>
      </c>
      <c r="GH55" s="20" t="s">
        <v>257</v>
      </c>
      <c r="GI55" s="20" t="s">
        <v>257</v>
      </c>
      <c r="GJ55" s="20" t="s">
        <v>257</v>
      </c>
      <c r="GK55" s="20" t="s">
        <v>257</v>
      </c>
      <c r="GL55" s="20" t="s">
        <v>257</v>
      </c>
      <c r="GM55" s="20" t="s">
        <v>257</v>
      </c>
      <c r="GN55" s="20" t="s">
        <v>257</v>
      </c>
      <c r="GO55" s="20" t="s">
        <v>257</v>
      </c>
      <c r="GR55" s="3"/>
    </row>
    <row r="56" spans="1:200" x14ac:dyDescent="0.25">
      <c r="A56" s="20" t="s">
        <v>723</v>
      </c>
      <c r="B56" s="29">
        <v>5387</v>
      </c>
      <c r="C56" s="29">
        <v>0</v>
      </c>
      <c r="D56" s="29">
        <v>0</v>
      </c>
      <c r="E56" s="29">
        <v>10000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32</v>
      </c>
      <c r="BE56" s="29">
        <v>64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23</v>
      </c>
      <c r="BN56" s="29">
        <v>0</v>
      </c>
      <c r="BO56" s="29">
        <v>10</v>
      </c>
      <c r="BP56" s="29">
        <v>0</v>
      </c>
      <c r="BQ56" s="29">
        <v>45</v>
      </c>
      <c r="BR56" s="29">
        <v>0</v>
      </c>
      <c r="BS56" s="29">
        <v>0</v>
      </c>
      <c r="BT56" s="29">
        <v>0</v>
      </c>
      <c r="BU56" s="29">
        <v>0</v>
      </c>
      <c r="BV56" s="29">
        <v>0</v>
      </c>
      <c r="BW56" s="29">
        <v>0</v>
      </c>
      <c r="BX56" s="29">
        <v>0</v>
      </c>
      <c r="BY56" s="29">
        <v>0</v>
      </c>
      <c r="BZ56" s="29">
        <v>0</v>
      </c>
      <c r="CA56" s="29">
        <v>0</v>
      </c>
      <c r="CB56" s="29">
        <v>0</v>
      </c>
      <c r="CC56" s="29">
        <v>0</v>
      </c>
      <c r="CD56" s="29">
        <v>0</v>
      </c>
      <c r="CE56" s="29">
        <v>0</v>
      </c>
      <c r="CF56" s="29">
        <v>0</v>
      </c>
      <c r="CG56" s="29">
        <v>0</v>
      </c>
      <c r="CH56" s="29">
        <v>0</v>
      </c>
      <c r="CI56" s="29">
        <v>0</v>
      </c>
      <c r="CJ56" s="29">
        <v>0</v>
      </c>
      <c r="CK56" s="29">
        <v>1481</v>
      </c>
      <c r="CL56" s="29">
        <v>0</v>
      </c>
      <c r="CM56" s="29">
        <v>0</v>
      </c>
      <c r="CN56" s="29">
        <v>0</v>
      </c>
      <c r="CO56" s="29">
        <v>1176</v>
      </c>
      <c r="CP56" s="29">
        <v>0</v>
      </c>
      <c r="CQ56" s="29">
        <v>0</v>
      </c>
      <c r="CR56" s="29">
        <v>0</v>
      </c>
      <c r="CS56" s="29">
        <v>0</v>
      </c>
      <c r="CT56" s="29">
        <v>0</v>
      </c>
      <c r="CU56" s="29">
        <v>0</v>
      </c>
      <c r="CV56" s="29">
        <v>0</v>
      </c>
      <c r="CW56" s="29">
        <v>0</v>
      </c>
      <c r="CX56" s="29">
        <v>0</v>
      </c>
      <c r="CY56" s="29">
        <v>0</v>
      </c>
      <c r="CZ56" s="29">
        <v>0</v>
      </c>
      <c r="DA56" s="29">
        <v>0</v>
      </c>
      <c r="DB56" s="29">
        <v>0</v>
      </c>
      <c r="DC56" s="29">
        <v>0</v>
      </c>
      <c r="DD56" s="29">
        <v>0</v>
      </c>
      <c r="DE56" s="29">
        <v>0</v>
      </c>
      <c r="DF56" s="29">
        <v>0</v>
      </c>
      <c r="DG56" s="29">
        <v>0</v>
      </c>
      <c r="DH56" s="29">
        <v>0</v>
      </c>
      <c r="DI56" s="29">
        <v>4</v>
      </c>
      <c r="DJ56" s="29">
        <v>0</v>
      </c>
      <c r="DK56" s="29">
        <v>0</v>
      </c>
      <c r="DL56" s="29">
        <v>0</v>
      </c>
      <c r="DM56" s="29">
        <v>6</v>
      </c>
      <c r="DN56" s="29">
        <v>0</v>
      </c>
      <c r="DO56" s="29">
        <v>0</v>
      </c>
      <c r="DP56" s="29">
        <v>0</v>
      </c>
      <c r="DQ56" s="29">
        <v>0</v>
      </c>
      <c r="DR56" s="29">
        <v>0</v>
      </c>
      <c r="DS56" s="29">
        <v>0</v>
      </c>
      <c r="DT56" s="29">
        <v>0</v>
      </c>
      <c r="DU56" s="29">
        <v>0</v>
      </c>
      <c r="DV56" s="29">
        <v>0</v>
      </c>
      <c r="DW56" s="29">
        <v>0</v>
      </c>
      <c r="DX56" s="29">
        <v>0</v>
      </c>
      <c r="DY56" s="29">
        <v>0</v>
      </c>
      <c r="DZ56" s="29">
        <v>0</v>
      </c>
      <c r="EA56" s="29">
        <v>0</v>
      </c>
      <c r="EB56" s="29">
        <v>0</v>
      </c>
      <c r="EC56" s="29">
        <v>0</v>
      </c>
      <c r="ED56" s="29">
        <v>0</v>
      </c>
      <c r="EE56" s="29">
        <v>0</v>
      </c>
      <c r="EF56" s="29">
        <v>0</v>
      </c>
      <c r="EG56" s="29">
        <v>0</v>
      </c>
      <c r="EH56" s="29">
        <v>0</v>
      </c>
      <c r="EI56" s="29">
        <v>0</v>
      </c>
      <c r="EJ56" s="29">
        <v>0</v>
      </c>
      <c r="EK56" s="29">
        <v>0</v>
      </c>
      <c r="EL56" s="29">
        <v>0</v>
      </c>
      <c r="EM56" s="29">
        <v>0</v>
      </c>
      <c r="EN56" s="29">
        <v>0</v>
      </c>
      <c r="EO56" s="29">
        <v>0</v>
      </c>
      <c r="EP56" s="29">
        <v>0</v>
      </c>
      <c r="EQ56" s="29">
        <v>0</v>
      </c>
      <c r="ER56" s="29">
        <v>0</v>
      </c>
      <c r="ES56" s="29">
        <v>0</v>
      </c>
      <c r="ET56" s="29">
        <v>0</v>
      </c>
      <c r="EU56" s="29">
        <v>0</v>
      </c>
      <c r="EV56" s="29">
        <v>32</v>
      </c>
      <c r="EW56" s="29">
        <v>64</v>
      </c>
      <c r="EX56" s="29">
        <v>0</v>
      </c>
      <c r="EY56" s="29">
        <v>0</v>
      </c>
      <c r="EZ56" s="29">
        <v>0</v>
      </c>
      <c r="FA56" s="29">
        <v>0</v>
      </c>
      <c r="FB56" s="29">
        <v>0</v>
      </c>
      <c r="FC56" s="29">
        <v>0</v>
      </c>
      <c r="FD56" s="29">
        <v>0</v>
      </c>
      <c r="FE56" s="29">
        <v>27</v>
      </c>
      <c r="FF56" s="29">
        <v>0</v>
      </c>
      <c r="FG56" s="29">
        <v>10</v>
      </c>
      <c r="FH56" s="29">
        <v>0</v>
      </c>
      <c r="FI56" s="29">
        <v>51</v>
      </c>
      <c r="FJ56" s="29">
        <v>0</v>
      </c>
      <c r="FK56" s="29">
        <v>0</v>
      </c>
      <c r="FL56" s="29">
        <v>0</v>
      </c>
      <c r="FM56" s="29">
        <v>0</v>
      </c>
      <c r="FN56" s="29">
        <v>0</v>
      </c>
      <c r="FO56" s="29">
        <v>0</v>
      </c>
      <c r="FP56" s="29">
        <v>0</v>
      </c>
      <c r="FQ56" s="29">
        <v>0</v>
      </c>
      <c r="FR56" s="20" t="s">
        <v>257</v>
      </c>
      <c r="FS56" s="20" t="s">
        <v>257</v>
      </c>
      <c r="FT56" s="20" t="s">
        <v>724</v>
      </c>
      <c r="FU56" s="20" t="s">
        <v>725</v>
      </c>
      <c r="FV56" s="20" t="s">
        <v>257</v>
      </c>
      <c r="FW56" s="20" t="s">
        <v>257</v>
      </c>
      <c r="FX56" s="20" t="s">
        <v>257</v>
      </c>
      <c r="FY56" s="20" t="s">
        <v>257</v>
      </c>
      <c r="FZ56" s="20" t="s">
        <v>257</v>
      </c>
      <c r="GA56" s="20" t="s">
        <v>257</v>
      </c>
      <c r="GB56" s="20" t="s">
        <v>257</v>
      </c>
      <c r="GC56" s="20" t="s">
        <v>726</v>
      </c>
      <c r="GD56" s="20" t="s">
        <v>257</v>
      </c>
      <c r="GE56" s="20" t="s">
        <v>727</v>
      </c>
      <c r="GF56" s="20" t="s">
        <v>257</v>
      </c>
      <c r="GG56" s="20" t="s">
        <v>728</v>
      </c>
      <c r="GH56" s="20" t="s">
        <v>257</v>
      </c>
      <c r="GI56" s="20" t="s">
        <v>257</v>
      </c>
      <c r="GJ56" s="20" t="s">
        <v>257</v>
      </c>
      <c r="GK56" s="20" t="s">
        <v>257</v>
      </c>
      <c r="GL56" s="20" t="s">
        <v>257</v>
      </c>
      <c r="GM56" s="20" t="s">
        <v>257</v>
      </c>
      <c r="GN56" s="20" t="s">
        <v>257</v>
      </c>
      <c r="GO56" s="20" t="s">
        <v>257</v>
      </c>
      <c r="GR56" s="3"/>
    </row>
    <row r="57" spans="1:200" x14ac:dyDescent="0.25">
      <c r="A57" s="20" t="s">
        <v>729</v>
      </c>
      <c r="B57" s="29">
        <v>5387</v>
      </c>
      <c r="C57" s="29">
        <v>0</v>
      </c>
      <c r="D57" s="29">
        <v>0</v>
      </c>
      <c r="E57" s="29">
        <v>10000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20</v>
      </c>
      <c r="BE57" s="29">
        <v>40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9</v>
      </c>
      <c r="BN57" s="29">
        <v>0</v>
      </c>
      <c r="BO57" s="29">
        <v>2</v>
      </c>
      <c r="BP57" s="29">
        <v>0</v>
      </c>
      <c r="BQ57" s="29">
        <v>38</v>
      </c>
      <c r="BR57" s="29">
        <v>0</v>
      </c>
      <c r="BS57" s="29">
        <v>0</v>
      </c>
      <c r="BT57" s="29">
        <v>0</v>
      </c>
      <c r="BU57" s="29">
        <v>0</v>
      </c>
      <c r="BV57" s="29">
        <v>0</v>
      </c>
      <c r="BW57" s="29">
        <v>0</v>
      </c>
      <c r="BX57" s="29">
        <v>0</v>
      </c>
      <c r="BY57" s="29">
        <v>0</v>
      </c>
      <c r="BZ57" s="29">
        <v>0</v>
      </c>
      <c r="CA57" s="29">
        <v>0</v>
      </c>
      <c r="CB57" s="29">
        <v>0</v>
      </c>
      <c r="CC57" s="29">
        <v>0</v>
      </c>
      <c r="CD57" s="29">
        <v>0</v>
      </c>
      <c r="CE57" s="29">
        <v>0</v>
      </c>
      <c r="CF57" s="29">
        <v>0</v>
      </c>
      <c r="CG57" s="29">
        <v>0</v>
      </c>
      <c r="CH57" s="29">
        <v>0</v>
      </c>
      <c r="CI57" s="29">
        <v>0</v>
      </c>
      <c r="CJ57" s="29">
        <v>0</v>
      </c>
      <c r="CK57" s="29">
        <v>0</v>
      </c>
      <c r="CL57" s="29">
        <v>0</v>
      </c>
      <c r="CM57" s="29">
        <v>5000</v>
      </c>
      <c r="CN57" s="29">
        <v>0</v>
      </c>
      <c r="CO57" s="29">
        <v>1364</v>
      </c>
      <c r="CP57" s="29">
        <v>0</v>
      </c>
      <c r="CQ57" s="29">
        <v>0</v>
      </c>
      <c r="CR57" s="29">
        <v>0</v>
      </c>
      <c r="CS57" s="29">
        <v>0</v>
      </c>
      <c r="CT57" s="29">
        <v>0</v>
      </c>
      <c r="CU57" s="29">
        <v>0</v>
      </c>
      <c r="CV57" s="29">
        <v>0</v>
      </c>
      <c r="CW57" s="29">
        <v>0</v>
      </c>
      <c r="CX57" s="29">
        <v>0</v>
      </c>
      <c r="CY57" s="29">
        <v>0</v>
      </c>
      <c r="CZ57" s="29">
        <v>0</v>
      </c>
      <c r="DA57" s="29">
        <v>0</v>
      </c>
      <c r="DB57" s="29">
        <v>0</v>
      </c>
      <c r="DC57" s="29">
        <v>0</v>
      </c>
      <c r="DD57" s="29">
        <v>0</v>
      </c>
      <c r="DE57" s="29">
        <v>0</v>
      </c>
      <c r="DF57" s="29">
        <v>0</v>
      </c>
      <c r="DG57" s="29">
        <v>0</v>
      </c>
      <c r="DH57" s="29">
        <v>0</v>
      </c>
      <c r="DI57" s="29">
        <v>0</v>
      </c>
      <c r="DJ57" s="29">
        <v>0</v>
      </c>
      <c r="DK57" s="29">
        <v>2</v>
      </c>
      <c r="DL57" s="29">
        <v>0</v>
      </c>
      <c r="DM57" s="29">
        <v>6</v>
      </c>
      <c r="DN57" s="29">
        <v>0</v>
      </c>
      <c r="DO57" s="29">
        <v>0</v>
      </c>
      <c r="DP57" s="29">
        <v>0</v>
      </c>
      <c r="DQ57" s="29">
        <v>0</v>
      </c>
      <c r="DR57" s="29">
        <v>0</v>
      </c>
      <c r="DS57" s="29">
        <v>0</v>
      </c>
      <c r="DT57" s="29">
        <v>0</v>
      </c>
      <c r="DU57" s="29">
        <v>0</v>
      </c>
      <c r="DV57" s="29">
        <v>0</v>
      </c>
      <c r="DW57" s="29">
        <v>0</v>
      </c>
      <c r="DX57" s="29">
        <v>0</v>
      </c>
      <c r="DY57" s="29">
        <v>0</v>
      </c>
      <c r="DZ57" s="29">
        <v>0</v>
      </c>
      <c r="EA57" s="29">
        <v>0</v>
      </c>
      <c r="EB57" s="29">
        <v>0</v>
      </c>
      <c r="EC57" s="29">
        <v>0</v>
      </c>
      <c r="ED57" s="29">
        <v>0</v>
      </c>
      <c r="EE57" s="29">
        <v>0</v>
      </c>
      <c r="EF57" s="29">
        <v>0</v>
      </c>
      <c r="EG57" s="29">
        <v>0</v>
      </c>
      <c r="EH57" s="29">
        <v>0</v>
      </c>
      <c r="EI57" s="29">
        <v>0</v>
      </c>
      <c r="EJ57" s="29">
        <v>0</v>
      </c>
      <c r="EK57" s="29">
        <v>0</v>
      </c>
      <c r="EL57" s="29">
        <v>0</v>
      </c>
      <c r="EM57" s="29">
        <v>0</v>
      </c>
      <c r="EN57" s="29">
        <v>0</v>
      </c>
      <c r="EO57" s="29">
        <v>0</v>
      </c>
      <c r="EP57" s="29">
        <v>0</v>
      </c>
      <c r="EQ57" s="29">
        <v>0</v>
      </c>
      <c r="ER57" s="29">
        <v>0</v>
      </c>
      <c r="ES57" s="29">
        <v>0</v>
      </c>
      <c r="ET57" s="29">
        <v>0</v>
      </c>
      <c r="EU57" s="29">
        <v>0</v>
      </c>
      <c r="EV57" s="29">
        <v>20</v>
      </c>
      <c r="EW57" s="29">
        <v>40</v>
      </c>
      <c r="EX57" s="29">
        <v>0</v>
      </c>
      <c r="EY57" s="29">
        <v>0</v>
      </c>
      <c r="EZ57" s="29">
        <v>0</v>
      </c>
      <c r="FA57" s="29">
        <v>0</v>
      </c>
      <c r="FB57" s="29">
        <v>0</v>
      </c>
      <c r="FC57" s="29">
        <v>0</v>
      </c>
      <c r="FD57" s="29">
        <v>0</v>
      </c>
      <c r="FE57" s="29">
        <v>9</v>
      </c>
      <c r="FF57" s="29">
        <v>0</v>
      </c>
      <c r="FG57" s="29">
        <v>4</v>
      </c>
      <c r="FH57" s="29">
        <v>0</v>
      </c>
      <c r="FI57" s="29">
        <v>44</v>
      </c>
      <c r="FJ57" s="29">
        <v>0</v>
      </c>
      <c r="FK57" s="29">
        <v>0</v>
      </c>
      <c r="FL57" s="29">
        <v>0</v>
      </c>
      <c r="FM57" s="29">
        <v>0</v>
      </c>
      <c r="FN57" s="29">
        <v>0</v>
      </c>
      <c r="FO57" s="29">
        <v>0</v>
      </c>
      <c r="FP57" s="29">
        <v>0</v>
      </c>
      <c r="FQ57" s="29">
        <v>0</v>
      </c>
      <c r="FR57" s="20" t="s">
        <v>257</v>
      </c>
      <c r="FS57" s="20" t="s">
        <v>257</v>
      </c>
      <c r="FT57" s="20" t="s">
        <v>730</v>
      </c>
      <c r="FU57" s="20" t="s">
        <v>731</v>
      </c>
      <c r="FV57" s="20" t="s">
        <v>257</v>
      </c>
      <c r="FW57" s="20" t="s">
        <v>257</v>
      </c>
      <c r="FX57" s="20" t="s">
        <v>257</v>
      </c>
      <c r="FY57" s="20" t="s">
        <v>257</v>
      </c>
      <c r="FZ57" s="20" t="s">
        <v>257</v>
      </c>
      <c r="GA57" s="20" t="s">
        <v>257</v>
      </c>
      <c r="GB57" s="20" t="s">
        <v>257</v>
      </c>
      <c r="GC57" s="20" t="s">
        <v>732</v>
      </c>
      <c r="GD57" s="20" t="s">
        <v>257</v>
      </c>
      <c r="GE57" s="20" t="s">
        <v>733</v>
      </c>
      <c r="GF57" s="20" t="s">
        <v>257</v>
      </c>
      <c r="GG57" s="20" t="s">
        <v>734</v>
      </c>
      <c r="GH57" s="20" t="s">
        <v>257</v>
      </c>
      <c r="GI57" s="20" t="s">
        <v>257</v>
      </c>
      <c r="GJ57" s="20" t="s">
        <v>257</v>
      </c>
      <c r="GK57" s="20" t="s">
        <v>257</v>
      </c>
      <c r="GL57" s="20" t="s">
        <v>257</v>
      </c>
      <c r="GM57" s="20" t="s">
        <v>257</v>
      </c>
      <c r="GN57" s="20" t="s">
        <v>257</v>
      </c>
      <c r="GO57" s="20" t="s">
        <v>257</v>
      </c>
      <c r="GR57" s="3"/>
    </row>
    <row r="58" spans="1:200" x14ac:dyDescent="0.25">
      <c r="A58" s="20" t="s">
        <v>735</v>
      </c>
      <c r="B58" s="29">
        <v>5387</v>
      </c>
      <c r="C58" s="29">
        <v>0</v>
      </c>
      <c r="D58" s="29">
        <v>0</v>
      </c>
      <c r="E58" s="29">
        <v>10000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32</v>
      </c>
      <c r="BE58" s="29">
        <v>75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5</v>
      </c>
      <c r="BN58" s="29">
        <v>0</v>
      </c>
      <c r="BO58" s="29">
        <v>10</v>
      </c>
      <c r="BP58" s="29">
        <v>0</v>
      </c>
      <c r="BQ58" s="29">
        <v>59</v>
      </c>
      <c r="BR58" s="29">
        <v>0</v>
      </c>
      <c r="BS58" s="29">
        <v>0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0</v>
      </c>
      <c r="CA58" s="29">
        <v>0</v>
      </c>
      <c r="CB58" s="29">
        <v>0</v>
      </c>
      <c r="CC58" s="29">
        <v>0</v>
      </c>
      <c r="CD58" s="29">
        <v>0</v>
      </c>
      <c r="CE58" s="29">
        <v>0</v>
      </c>
      <c r="CF58" s="29">
        <v>0</v>
      </c>
      <c r="CG58" s="29">
        <v>0</v>
      </c>
      <c r="CH58" s="29">
        <v>0</v>
      </c>
      <c r="CI58" s="29">
        <v>0</v>
      </c>
      <c r="CJ58" s="29">
        <v>0</v>
      </c>
      <c r="CK58" s="29">
        <v>0</v>
      </c>
      <c r="CL58" s="29">
        <v>0</v>
      </c>
      <c r="CM58" s="29">
        <v>5000</v>
      </c>
      <c r="CN58" s="29">
        <v>0</v>
      </c>
      <c r="CO58" s="29">
        <v>0</v>
      </c>
      <c r="CP58" s="29">
        <v>0</v>
      </c>
      <c r="CQ58" s="29">
        <v>0</v>
      </c>
      <c r="CR58" s="29">
        <v>0</v>
      </c>
      <c r="CS58" s="29">
        <v>0</v>
      </c>
      <c r="CT58" s="29">
        <v>0</v>
      </c>
      <c r="CU58" s="29">
        <v>0</v>
      </c>
      <c r="CV58" s="29">
        <v>0</v>
      </c>
      <c r="CW58" s="29">
        <v>0</v>
      </c>
      <c r="CX58" s="29">
        <v>0</v>
      </c>
      <c r="CY58" s="29">
        <v>0</v>
      </c>
      <c r="CZ58" s="29">
        <v>0</v>
      </c>
      <c r="DA58" s="29">
        <v>0</v>
      </c>
      <c r="DB58" s="29">
        <v>0</v>
      </c>
      <c r="DC58" s="29">
        <v>0</v>
      </c>
      <c r="DD58" s="29">
        <v>0</v>
      </c>
      <c r="DE58" s="29">
        <v>0</v>
      </c>
      <c r="DF58" s="29">
        <v>0</v>
      </c>
      <c r="DG58" s="29">
        <v>0</v>
      </c>
      <c r="DH58" s="29">
        <v>0</v>
      </c>
      <c r="DI58" s="29">
        <v>0</v>
      </c>
      <c r="DJ58" s="29">
        <v>0</v>
      </c>
      <c r="DK58" s="29">
        <v>10</v>
      </c>
      <c r="DL58" s="29">
        <v>0</v>
      </c>
      <c r="DM58" s="29">
        <v>0</v>
      </c>
      <c r="DN58" s="29">
        <v>0</v>
      </c>
      <c r="DO58" s="29">
        <v>0</v>
      </c>
      <c r="DP58" s="29">
        <v>0</v>
      </c>
      <c r="DQ58" s="29">
        <v>0</v>
      </c>
      <c r="DR58" s="29">
        <v>0</v>
      </c>
      <c r="DS58" s="29">
        <v>0</v>
      </c>
      <c r="DT58" s="29">
        <v>0</v>
      </c>
      <c r="DU58" s="29">
        <v>0</v>
      </c>
      <c r="DV58" s="29">
        <v>0</v>
      </c>
      <c r="DW58" s="29">
        <v>0</v>
      </c>
      <c r="DX58" s="29">
        <v>0</v>
      </c>
      <c r="DY58" s="29">
        <v>0</v>
      </c>
      <c r="DZ58" s="29">
        <v>0</v>
      </c>
      <c r="EA58" s="29">
        <v>0</v>
      </c>
      <c r="EB58" s="29">
        <v>0</v>
      </c>
      <c r="EC58" s="29">
        <v>0</v>
      </c>
      <c r="ED58" s="29">
        <v>0</v>
      </c>
      <c r="EE58" s="29">
        <v>0</v>
      </c>
      <c r="EF58" s="29">
        <v>0</v>
      </c>
      <c r="EG58" s="29">
        <v>0</v>
      </c>
      <c r="EH58" s="29">
        <v>0</v>
      </c>
      <c r="EI58" s="29">
        <v>0</v>
      </c>
      <c r="EJ58" s="29">
        <v>0</v>
      </c>
      <c r="EK58" s="29">
        <v>0</v>
      </c>
      <c r="EL58" s="29">
        <v>0</v>
      </c>
      <c r="EM58" s="29">
        <v>0</v>
      </c>
      <c r="EN58" s="29">
        <v>0</v>
      </c>
      <c r="EO58" s="29">
        <v>0</v>
      </c>
      <c r="EP58" s="29">
        <v>0</v>
      </c>
      <c r="EQ58" s="29">
        <v>0</v>
      </c>
      <c r="ER58" s="29">
        <v>0</v>
      </c>
      <c r="ES58" s="29">
        <v>0</v>
      </c>
      <c r="ET58" s="29">
        <v>0</v>
      </c>
      <c r="EU58" s="29">
        <v>0</v>
      </c>
      <c r="EV58" s="29">
        <v>32</v>
      </c>
      <c r="EW58" s="29">
        <v>75</v>
      </c>
      <c r="EX58" s="29">
        <v>0</v>
      </c>
      <c r="EY58" s="29">
        <v>0</v>
      </c>
      <c r="EZ58" s="29">
        <v>0</v>
      </c>
      <c r="FA58" s="29">
        <v>0</v>
      </c>
      <c r="FB58" s="29">
        <v>0</v>
      </c>
      <c r="FC58" s="29">
        <v>0</v>
      </c>
      <c r="FD58" s="29">
        <v>0</v>
      </c>
      <c r="FE58" s="29">
        <v>5</v>
      </c>
      <c r="FF58" s="29">
        <v>0</v>
      </c>
      <c r="FG58" s="29">
        <v>20</v>
      </c>
      <c r="FH58" s="29">
        <v>0</v>
      </c>
      <c r="FI58" s="29">
        <v>59</v>
      </c>
      <c r="FJ58" s="29">
        <v>0</v>
      </c>
      <c r="FK58" s="29">
        <v>0</v>
      </c>
      <c r="FL58" s="29">
        <v>0</v>
      </c>
      <c r="FM58" s="29">
        <v>0</v>
      </c>
      <c r="FN58" s="29">
        <v>0</v>
      </c>
      <c r="FO58" s="29">
        <v>0</v>
      </c>
      <c r="FP58" s="29">
        <v>0</v>
      </c>
      <c r="FQ58" s="29">
        <v>0</v>
      </c>
      <c r="FR58" s="20" t="s">
        <v>257</v>
      </c>
      <c r="FS58" s="20" t="s">
        <v>257</v>
      </c>
      <c r="FT58" s="20" t="s">
        <v>736</v>
      </c>
      <c r="FU58" s="20" t="s">
        <v>737</v>
      </c>
      <c r="FV58" s="20" t="s">
        <v>257</v>
      </c>
      <c r="FW58" s="20" t="s">
        <v>257</v>
      </c>
      <c r="FX58" s="20" t="s">
        <v>257</v>
      </c>
      <c r="FY58" s="20" t="s">
        <v>257</v>
      </c>
      <c r="FZ58" s="20" t="s">
        <v>257</v>
      </c>
      <c r="GA58" s="20" t="s">
        <v>257</v>
      </c>
      <c r="GB58" s="20" t="s">
        <v>257</v>
      </c>
      <c r="GC58" s="20" t="s">
        <v>738</v>
      </c>
      <c r="GD58" s="20" t="s">
        <v>257</v>
      </c>
      <c r="GE58" s="20" t="s">
        <v>739</v>
      </c>
      <c r="GF58" s="20" t="s">
        <v>257</v>
      </c>
      <c r="GG58" s="20" t="s">
        <v>740</v>
      </c>
      <c r="GH58" s="20" t="s">
        <v>257</v>
      </c>
      <c r="GI58" s="20" t="s">
        <v>257</v>
      </c>
      <c r="GJ58" s="20" t="s">
        <v>257</v>
      </c>
      <c r="GK58" s="20" t="s">
        <v>257</v>
      </c>
      <c r="GL58" s="20" t="s">
        <v>257</v>
      </c>
      <c r="GM58" s="20" t="s">
        <v>257</v>
      </c>
      <c r="GN58" s="20" t="s">
        <v>257</v>
      </c>
      <c r="GO58" s="20" t="s">
        <v>257</v>
      </c>
      <c r="GR58" s="3"/>
    </row>
    <row r="59" spans="1:200" x14ac:dyDescent="0.25">
      <c r="A59" s="20" t="s">
        <v>741</v>
      </c>
      <c r="B59" s="29">
        <v>5387</v>
      </c>
      <c r="C59" s="29">
        <v>0</v>
      </c>
      <c r="D59" s="29">
        <v>0</v>
      </c>
      <c r="E59" s="29">
        <v>10000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29">
        <v>0</v>
      </c>
      <c r="BC59" s="29">
        <v>0</v>
      </c>
      <c r="BD59" s="29">
        <v>19</v>
      </c>
      <c r="BE59" s="29">
        <v>62</v>
      </c>
      <c r="BF59" s="29">
        <v>0</v>
      </c>
      <c r="BG59" s="29">
        <v>0</v>
      </c>
      <c r="BH59" s="29">
        <v>0</v>
      </c>
      <c r="BI59" s="29">
        <v>0</v>
      </c>
      <c r="BJ59" s="29">
        <v>0</v>
      </c>
      <c r="BK59" s="29">
        <v>0</v>
      </c>
      <c r="BL59" s="29">
        <v>0</v>
      </c>
      <c r="BM59" s="29">
        <v>10</v>
      </c>
      <c r="BN59" s="29">
        <v>0</v>
      </c>
      <c r="BO59" s="29">
        <v>3</v>
      </c>
      <c r="BP59" s="29">
        <v>0</v>
      </c>
      <c r="BQ59" s="29">
        <v>59</v>
      </c>
      <c r="BR59" s="29">
        <v>0</v>
      </c>
      <c r="BS59" s="29">
        <v>0</v>
      </c>
      <c r="BT59" s="29">
        <v>0</v>
      </c>
      <c r="BU59" s="29">
        <v>0</v>
      </c>
      <c r="BV59" s="29">
        <v>0</v>
      </c>
      <c r="BW59" s="29">
        <v>0</v>
      </c>
      <c r="BX59" s="29">
        <v>0</v>
      </c>
      <c r="BY59" s="29">
        <v>0</v>
      </c>
      <c r="BZ59" s="29">
        <v>0</v>
      </c>
      <c r="CA59" s="29">
        <v>0</v>
      </c>
      <c r="CB59" s="29">
        <v>952</v>
      </c>
      <c r="CC59" s="29">
        <v>0</v>
      </c>
      <c r="CD59" s="29">
        <v>0</v>
      </c>
      <c r="CE59" s="29">
        <v>0</v>
      </c>
      <c r="CF59" s="29">
        <v>0</v>
      </c>
      <c r="CG59" s="29">
        <v>0</v>
      </c>
      <c r="CH59" s="29">
        <v>0</v>
      </c>
      <c r="CI59" s="29">
        <v>0</v>
      </c>
      <c r="CJ59" s="29">
        <v>0</v>
      </c>
      <c r="CK59" s="29">
        <v>0</v>
      </c>
      <c r="CL59" s="29">
        <v>0</v>
      </c>
      <c r="CM59" s="29">
        <v>6667</v>
      </c>
      <c r="CN59" s="29">
        <v>0</v>
      </c>
      <c r="CO59" s="29">
        <v>0</v>
      </c>
      <c r="CP59" s="29">
        <v>0</v>
      </c>
      <c r="CQ59" s="29">
        <v>0</v>
      </c>
      <c r="CR59" s="29">
        <v>0</v>
      </c>
      <c r="CS59" s="29">
        <v>0</v>
      </c>
      <c r="CT59" s="29">
        <v>0</v>
      </c>
      <c r="CU59" s="29">
        <v>0</v>
      </c>
      <c r="CV59" s="29">
        <v>0</v>
      </c>
      <c r="CW59" s="29">
        <v>0</v>
      </c>
      <c r="CX59" s="29">
        <v>0</v>
      </c>
      <c r="CY59" s="29">
        <v>0</v>
      </c>
      <c r="CZ59" s="29">
        <v>2</v>
      </c>
      <c r="DA59" s="29">
        <v>0</v>
      </c>
      <c r="DB59" s="29">
        <v>0</v>
      </c>
      <c r="DC59" s="29">
        <v>0</v>
      </c>
      <c r="DD59" s="29">
        <v>0</v>
      </c>
      <c r="DE59" s="29">
        <v>0</v>
      </c>
      <c r="DF59" s="29">
        <v>0</v>
      </c>
      <c r="DG59" s="29">
        <v>0</v>
      </c>
      <c r="DH59" s="29">
        <v>0</v>
      </c>
      <c r="DI59" s="29">
        <v>0</v>
      </c>
      <c r="DJ59" s="29">
        <v>0</v>
      </c>
      <c r="DK59" s="29">
        <v>6</v>
      </c>
      <c r="DL59" s="29">
        <v>0</v>
      </c>
      <c r="DM59" s="29">
        <v>0</v>
      </c>
      <c r="DN59" s="29">
        <v>0</v>
      </c>
      <c r="DO59" s="29">
        <v>0</v>
      </c>
      <c r="DP59" s="29">
        <v>0</v>
      </c>
      <c r="DQ59" s="29">
        <v>0</v>
      </c>
      <c r="DR59" s="29">
        <v>0</v>
      </c>
      <c r="DS59" s="29">
        <v>0</v>
      </c>
      <c r="DT59" s="29">
        <v>0</v>
      </c>
      <c r="DU59" s="29">
        <v>0</v>
      </c>
      <c r="DV59" s="29">
        <v>0</v>
      </c>
      <c r="DW59" s="29">
        <v>0</v>
      </c>
      <c r="DX59" s="29">
        <v>0</v>
      </c>
      <c r="DY59" s="29">
        <v>0</v>
      </c>
      <c r="DZ59" s="29">
        <v>0</v>
      </c>
      <c r="EA59" s="29">
        <v>0</v>
      </c>
      <c r="EB59" s="29">
        <v>0</v>
      </c>
      <c r="EC59" s="29">
        <v>0</v>
      </c>
      <c r="ED59" s="29">
        <v>0</v>
      </c>
      <c r="EE59" s="29">
        <v>0</v>
      </c>
      <c r="EF59" s="29">
        <v>0</v>
      </c>
      <c r="EG59" s="29">
        <v>0</v>
      </c>
      <c r="EH59" s="29">
        <v>0</v>
      </c>
      <c r="EI59" s="29">
        <v>0</v>
      </c>
      <c r="EJ59" s="29">
        <v>0</v>
      </c>
      <c r="EK59" s="29">
        <v>0</v>
      </c>
      <c r="EL59" s="29">
        <v>0</v>
      </c>
      <c r="EM59" s="29">
        <v>0</v>
      </c>
      <c r="EN59" s="29">
        <v>0</v>
      </c>
      <c r="EO59" s="29">
        <v>0</v>
      </c>
      <c r="EP59" s="29">
        <v>0</v>
      </c>
      <c r="EQ59" s="29">
        <v>0</v>
      </c>
      <c r="ER59" s="29">
        <v>0</v>
      </c>
      <c r="ES59" s="29">
        <v>0</v>
      </c>
      <c r="ET59" s="29">
        <v>0</v>
      </c>
      <c r="EU59" s="29">
        <v>0</v>
      </c>
      <c r="EV59" s="29">
        <v>21</v>
      </c>
      <c r="EW59" s="29">
        <v>62</v>
      </c>
      <c r="EX59" s="29">
        <v>0</v>
      </c>
      <c r="EY59" s="29">
        <v>0</v>
      </c>
      <c r="EZ59" s="29">
        <v>0</v>
      </c>
      <c r="FA59" s="29">
        <v>0</v>
      </c>
      <c r="FB59" s="29">
        <v>0</v>
      </c>
      <c r="FC59" s="29">
        <v>0</v>
      </c>
      <c r="FD59" s="29">
        <v>0</v>
      </c>
      <c r="FE59" s="29">
        <v>10</v>
      </c>
      <c r="FF59" s="29">
        <v>0</v>
      </c>
      <c r="FG59" s="29">
        <v>9</v>
      </c>
      <c r="FH59" s="29">
        <v>0</v>
      </c>
      <c r="FI59" s="29">
        <v>59</v>
      </c>
      <c r="FJ59" s="29">
        <v>0</v>
      </c>
      <c r="FK59" s="29">
        <v>0</v>
      </c>
      <c r="FL59" s="29">
        <v>0</v>
      </c>
      <c r="FM59" s="29">
        <v>0</v>
      </c>
      <c r="FN59" s="29">
        <v>0</v>
      </c>
      <c r="FO59" s="29">
        <v>0</v>
      </c>
      <c r="FP59" s="29">
        <v>0</v>
      </c>
      <c r="FQ59" s="29">
        <v>0</v>
      </c>
      <c r="FR59" s="20" t="s">
        <v>257</v>
      </c>
      <c r="FS59" s="20" t="s">
        <v>257</v>
      </c>
      <c r="FT59" s="20" t="s">
        <v>742</v>
      </c>
      <c r="FU59" s="20" t="s">
        <v>743</v>
      </c>
      <c r="FV59" s="20" t="s">
        <v>257</v>
      </c>
      <c r="FW59" s="20" t="s">
        <v>257</v>
      </c>
      <c r="FX59" s="20" t="s">
        <v>257</v>
      </c>
      <c r="FY59" s="20" t="s">
        <v>257</v>
      </c>
      <c r="FZ59" s="20" t="s">
        <v>257</v>
      </c>
      <c r="GA59" s="20" t="s">
        <v>257</v>
      </c>
      <c r="GB59" s="20" t="s">
        <v>257</v>
      </c>
      <c r="GC59" s="20" t="s">
        <v>744</v>
      </c>
      <c r="GD59" s="20" t="s">
        <v>257</v>
      </c>
      <c r="GE59" s="20" t="s">
        <v>745</v>
      </c>
      <c r="GF59" s="20" t="s">
        <v>257</v>
      </c>
      <c r="GG59" s="20" t="s">
        <v>746</v>
      </c>
      <c r="GH59" s="20" t="s">
        <v>257</v>
      </c>
      <c r="GI59" s="20" t="s">
        <v>257</v>
      </c>
      <c r="GJ59" s="20" t="s">
        <v>257</v>
      </c>
      <c r="GK59" s="20" t="s">
        <v>257</v>
      </c>
      <c r="GL59" s="20" t="s">
        <v>257</v>
      </c>
      <c r="GM59" s="20" t="s">
        <v>257</v>
      </c>
      <c r="GN59" s="20" t="s">
        <v>257</v>
      </c>
      <c r="GO59" s="20" t="s">
        <v>257</v>
      </c>
      <c r="GR59" s="3"/>
    </row>
    <row r="60" spans="1:200" x14ac:dyDescent="0.25">
      <c r="A60" s="20" t="s">
        <v>747</v>
      </c>
      <c r="B60" s="29">
        <v>5387</v>
      </c>
      <c r="C60" s="29">
        <v>0</v>
      </c>
      <c r="D60" s="29">
        <v>0</v>
      </c>
      <c r="E60" s="29">
        <v>10000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14</v>
      </c>
      <c r="BE60" s="29">
        <v>23</v>
      </c>
      <c r="BF60" s="29">
        <v>0</v>
      </c>
      <c r="BG60" s="29">
        <v>0</v>
      </c>
      <c r="BH60" s="29">
        <v>0</v>
      </c>
      <c r="BI60" s="29">
        <v>0</v>
      </c>
      <c r="BJ60" s="29">
        <v>0</v>
      </c>
      <c r="BK60" s="29">
        <v>0</v>
      </c>
      <c r="BL60" s="29">
        <v>0</v>
      </c>
      <c r="BM60" s="29">
        <v>2</v>
      </c>
      <c r="BN60" s="29">
        <v>0</v>
      </c>
      <c r="BO60" s="29">
        <v>0</v>
      </c>
      <c r="BP60" s="29">
        <v>0</v>
      </c>
      <c r="BQ60" s="29">
        <v>54</v>
      </c>
      <c r="BR60" s="29">
        <v>0</v>
      </c>
      <c r="BS60" s="29">
        <v>0</v>
      </c>
      <c r="BT60" s="29">
        <v>0</v>
      </c>
      <c r="BU60" s="29">
        <v>0</v>
      </c>
      <c r="BV60" s="29">
        <v>0</v>
      </c>
      <c r="BW60" s="29">
        <v>0</v>
      </c>
      <c r="BX60" s="29">
        <v>0</v>
      </c>
      <c r="BY60" s="29">
        <v>0</v>
      </c>
      <c r="BZ60" s="29">
        <v>0</v>
      </c>
      <c r="CA60" s="29">
        <v>0</v>
      </c>
      <c r="CB60" s="29">
        <v>0</v>
      </c>
      <c r="CC60" s="29">
        <v>0</v>
      </c>
      <c r="CD60" s="29">
        <v>0</v>
      </c>
      <c r="CE60" s="29">
        <v>0</v>
      </c>
      <c r="CF60" s="29">
        <v>0</v>
      </c>
      <c r="CG60" s="29">
        <v>0</v>
      </c>
      <c r="CH60" s="29">
        <v>0</v>
      </c>
      <c r="CI60" s="29">
        <v>0</v>
      </c>
      <c r="CJ60" s="29">
        <v>0</v>
      </c>
      <c r="CK60" s="29">
        <v>0</v>
      </c>
      <c r="CL60" s="29">
        <v>0</v>
      </c>
      <c r="CM60" s="29">
        <v>10000</v>
      </c>
      <c r="CN60" s="29">
        <v>0</v>
      </c>
      <c r="CO60" s="29">
        <v>0</v>
      </c>
      <c r="CP60" s="29">
        <v>0</v>
      </c>
      <c r="CQ60" s="29">
        <v>0</v>
      </c>
      <c r="CR60" s="29">
        <v>0</v>
      </c>
      <c r="CS60" s="29">
        <v>0</v>
      </c>
      <c r="CT60" s="29">
        <v>0</v>
      </c>
      <c r="CU60" s="29">
        <v>0</v>
      </c>
      <c r="CV60" s="29">
        <v>0</v>
      </c>
      <c r="CW60" s="29">
        <v>0</v>
      </c>
      <c r="CX60" s="29">
        <v>0</v>
      </c>
      <c r="CY60" s="29">
        <v>0</v>
      </c>
      <c r="CZ60" s="29">
        <v>0</v>
      </c>
      <c r="DA60" s="29">
        <v>0</v>
      </c>
      <c r="DB60" s="29">
        <v>0</v>
      </c>
      <c r="DC60" s="29">
        <v>0</v>
      </c>
      <c r="DD60" s="29">
        <v>0</v>
      </c>
      <c r="DE60" s="29">
        <v>0</v>
      </c>
      <c r="DF60" s="29">
        <v>0</v>
      </c>
      <c r="DG60" s="29">
        <v>0</v>
      </c>
      <c r="DH60" s="29">
        <v>0</v>
      </c>
      <c r="DI60" s="29">
        <v>0</v>
      </c>
      <c r="DJ60" s="29">
        <v>0</v>
      </c>
      <c r="DK60" s="29">
        <v>3</v>
      </c>
      <c r="DL60" s="29">
        <v>0</v>
      </c>
      <c r="DM60" s="29">
        <v>0</v>
      </c>
      <c r="DN60" s="29">
        <v>0</v>
      </c>
      <c r="DO60" s="29">
        <v>0</v>
      </c>
      <c r="DP60" s="29">
        <v>0</v>
      </c>
      <c r="DQ60" s="29">
        <v>0</v>
      </c>
      <c r="DR60" s="29">
        <v>0</v>
      </c>
      <c r="DS60" s="29">
        <v>0</v>
      </c>
      <c r="DT60" s="29">
        <v>0</v>
      </c>
      <c r="DU60" s="29">
        <v>0</v>
      </c>
      <c r="DV60" s="29">
        <v>0</v>
      </c>
      <c r="DW60" s="29">
        <v>0</v>
      </c>
      <c r="DX60" s="29">
        <v>0</v>
      </c>
      <c r="DY60" s="29">
        <v>0</v>
      </c>
      <c r="DZ60" s="29">
        <v>0</v>
      </c>
      <c r="EA60" s="29">
        <v>0</v>
      </c>
      <c r="EB60" s="29">
        <v>0</v>
      </c>
      <c r="EC60" s="29">
        <v>0</v>
      </c>
      <c r="ED60" s="29">
        <v>0</v>
      </c>
      <c r="EE60" s="29">
        <v>0</v>
      </c>
      <c r="EF60" s="29">
        <v>0</v>
      </c>
      <c r="EG60" s="29">
        <v>0</v>
      </c>
      <c r="EH60" s="29">
        <v>0</v>
      </c>
      <c r="EI60" s="29">
        <v>0</v>
      </c>
      <c r="EJ60" s="29">
        <v>0</v>
      </c>
      <c r="EK60" s="29">
        <v>0</v>
      </c>
      <c r="EL60" s="29">
        <v>0</v>
      </c>
      <c r="EM60" s="29">
        <v>0</v>
      </c>
      <c r="EN60" s="29">
        <v>0</v>
      </c>
      <c r="EO60" s="29">
        <v>0</v>
      </c>
      <c r="EP60" s="29">
        <v>0</v>
      </c>
      <c r="EQ60" s="29">
        <v>0</v>
      </c>
      <c r="ER60" s="29">
        <v>0</v>
      </c>
      <c r="ES60" s="29">
        <v>0</v>
      </c>
      <c r="ET60" s="29">
        <v>0</v>
      </c>
      <c r="EU60" s="29">
        <v>0</v>
      </c>
      <c r="EV60" s="29">
        <v>14</v>
      </c>
      <c r="EW60" s="29">
        <v>23</v>
      </c>
      <c r="EX60" s="29">
        <v>0</v>
      </c>
      <c r="EY60" s="29">
        <v>0</v>
      </c>
      <c r="EZ60" s="29">
        <v>0</v>
      </c>
      <c r="FA60" s="29">
        <v>0</v>
      </c>
      <c r="FB60" s="29">
        <v>0</v>
      </c>
      <c r="FC60" s="29">
        <v>0</v>
      </c>
      <c r="FD60" s="29">
        <v>0</v>
      </c>
      <c r="FE60" s="29">
        <v>2</v>
      </c>
      <c r="FF60" s="29">
        <v>0</v>
      </c>
      <c r="FG60" s="29">
        <v>3</v>
      </c>
      <c r="FH60" s="29">
        <v>0</v>
      </c>
      <c r="FI60" s="29">
        <v>54</v>
      </c>
      <c r="FJ60" s="29">
        <v>0</v>
      </c>
      <c r="FK60" s="29">
        <v>0</v>
      </c>
      <c r="FL60" s="29">
        <v>0</v>
      </c>
      <c r="FM60" s="29">
        <v>0</v>
      </c>
      <c r="FN60" s="29">
        <v>0</v>
      </c>
      <c r="FO60" s="29">
        <v>0</v>
      </c>
      <c r="FP60" s="29">
        <v>0</v>
      </c>
      <c r="FQ60" s="29">
        <v>0</v>
      </c>
      <c r="FR60" s="20" t="s">
        <v>257</v>
      </c>
      <c r="FS60" s="20" t="s">
        <v>257</v>
      </c>
      <c r="FT60" s="20" t="s">
        <v>748</v>
      </c>
      <c r="FU60" s="20" t="s">
        <v>749</v>
      </c>
      <c r="FV60" s="20" t="s">
        <v>257</v>
      </c>
      <c r="FW60" s="20" t="s">
        <v>257</v>
      </c>
      <c r="FX60" s="20" t="s">
        <v>257</v>
      </c>
      <c r="FY60" s="20" t="s">
        <v>257</v>
      </c>
      <c r="FZ60" s="20" t="s">
        <v>257</v>
      </c>
      <c r="GA60" s="20" t="s">
        <v>257</v>
      </c>
      <c r="GB60" s="20" t="s">
        <v>257</v>
      </c>
      <c r="GC60" s="20" t="s">
        <v>750</v>
      </c>
      <c r="GD60" s="20" t="s">
        <v>257</v>
      </c>
      <c r="GE60" s="20" t="s">
        <v>751</v>
      </c>
      <c r="GF60" s="20" t="s">
        <v>257</v>
      </c>
      <c r="GG60" s="20" t="s">
        <v>752</v>
      </c>
      <c r="GH60" s="20" t="s">
        <v>257</v>
      </c>
      <c r="GI60" s="20" t="s">
        <v>257</v>
      </c>
      <c r="GJ60" s="20" t="s">
        <v>257</v>
      </c>
      <c r="GK60" s="20" t="s">
        <v>257</v>
      </c>
      <c r="GL60" s="20" t="s">
        <v>257</v>
      </c>
      <c r="GM60" s="20" t="s">
        <v>257</v>
      </c>
      <c r="GN60" s="20" t="s">
        <v>257</v>
      </c>
      <c r="GO60" s="20" t="s">
        <v>257</v>
      </c>
      <c r="GR60" s="3"/>
    </row>
    <row r="61" spans="1:200" x14ac:dyDescent="0.25">
      <c r="A61" s="20" t="s">
        <v>753</v>
      </c>
      <c r="B61" s="29">
        <v>5387</v>
      </c>
      <c r="C61" s="29">
        <v>0</v>
      </c>
      <c r="D61" s="29">
        <v>0</v>
      </c>
      <c r="E61" s="29">
        <v>10000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5</v>
      </c>
      <c r="BE61" s="29">
        <v>18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1</v>
      </c>
      <c r="BN61" s="29">
        <v>0</v>
      </c>
      <c r="BO61" s="29">
        <v>1</v>
      </c>
      <c r="BP61" s="29">
        <v>0</v>
      </c>
      <c r="BQ61" s="29">
        <v>53</v>
      </c>
      <c r="BR61" s="29">
        <v>0</v>
      </c>
      <c r="BS61" s="29">
        <v>0</v>
      </c>
      <c r="BT61" s="29">
        <v>0</v>
      </c>
      <c r="BU61" s="29">
        <v>0</v>
      </c>
      <c r="BV61" s="29">
        <v>0</v>
      </c>
      <c r="BW61" s="29">
        <v>0</v>
      </c>
      <c r="BX61" s="29">
        <v>0</v>
      </c>
      <c r="BY61" s="29">
        <v>0</v>
      </c>
      <c r="BZ61" s="29">
        <v>0</v>
      </c>
      <c r="CA61" s="29">
        <v>0</v>
      </c>
      <c r="CB61" s="29">
        <v>0</v>
      </c>
      <c r="CC61" s="29">
        <v>0</v>
      </c>
      <c r="CD61" s="29">
        <v>0</v>
      </c>
      <c r="CE61" s="29">
        <v>0</v>
      </c>
      <c r="CF61" s="29">
        <v>0</v>
      </c>
      <c r="CG61" s="29">
        <v>0</v>
      </c>
      <c r="CH61" s="29">
        <v>0</v>
      </c>
      <c r="CI61" s="29">
        <v>0</v>
      </c>
      <c r="CJ61" s="29">
        <v>0</v>
      </c>
      <c r="CK61" s="29">
        <v>0</v>
      </c>
      <c r="CL61" s="29">
        <v>0</v>
      </c>
      <c r="CM61" s="29">
        <v>5000</v>
      </c>
      <c r="CN61" s="29">
        <v>0</v>
      </c>
      <c r="CO61" s="29">
        <v>0</v>
      </c>
      <c r="CP61" s="29">
        <v>0</v>
      </c>
      <c r="CQ61" s="29">
        <v>0</v>
      </c>
      <c r="CR61" s="29">
        <v>0</v>
      </c>
      <c r="CS61" s="29">
        <v>0</v>
      </c>
      <c r="CT61" s="29">
        <v>0</v>
      </c>
      <c r="CU61" s="29">
        <v>0</v>
      </c>
      <c r="CV61" s="29">
        <v>0</v>
      </c>
      <c r="CW61" s="29">
        <v>0</v>
      </c>
      <c r="CX61" s="29">
        <v>0</v>
      </c>
      <c r="CY61" s="29">
        <v>0</v>
      </c>
      <c r="CZ61" s="29">
        <v>0</v>
      </c>
      <c r="DA61" s="29">
        <v>0</v>
      </c>
      <c r="DB61" s="29">
        <v>0</v>
      </c>
      <c r="DC61" s="29">
        <v>0</v>
      </c>
      <c r="DD61" s="29">
        <v>0</v>
      </c>
      <c r="DE61" s="29">
        <v>0</v>
      </c>
      <c r="DF61" s="29">
        <v>0</v>
      </c>
      <c r="DG61" s="29">
        <v>0</v>
      </c>
      <c r="DH61" s="29">
        <v>0</v>
      </c>
      <c r="DI61" s="29">
        <v>0</v>
      </c>
      <c r="DJ61" s="29">
        <v>0</v>
      </c>
      <c r="DK61" s="29">
        <v>1</v>
      </c>
      <c r="DL61" s="29">
        <v>0</v>
      </c>
      <c r="DM61" s="29">
        <v>0</v>
      </c>
      <c r="DN61" s="29">
        <v>0</v>
      </c>
      <c r="DO61" s="29">
        <v>0</v>
      </c>
      <c r="DP61" s="29">
        <v>0</v>
      </c>
      <c r="DQ61" s="29">
        <v>0</v>
      </c>
      <c r="DR61" s="29">
        <v>0</v>
      </c>
      <c r="DS61" s="29">
        <v>0</v>
      </c>
      <c r="DT61" s="29">
        <v>0</v>
      </c>
      <c r="DU61" s="29">
        <v>0</v>
      </c>
      <c r="DV61" s="29">
        <v>0</v>
      </c>
      <c r="DW61" s="29">
        <v>0</v>
      </c>
      <c r="DX61" s="29">
        <v>0</v>
      </c>
      <c r="DY61" s="29">
        <v>0</v>
      </c>
      <c r="DZ61" s="29">
        <v>0</v>
      </c>
      <c r="EA61" s="29">
        <v>0</v>
      </c>
      <c r="EB61" s="29">
        <v>0</v>
      </c>
      <c r="EC61" s="29">
        <v>0</v>
      </c>
      <c r="ED61" s="29">
        <v>0</v>
      </c>
      <c r="EE61" s="29">
        <v>0</v>
      </c>
      <c r="EF61" s="29">
        <v>0</v>
      </c>
      <c r="EG61" s="29">
        <v>0</v>
      </c>
      <c r="EH61" s="29">
        <v>0</v>
      </c>
      <c r="EI61" s="29">
        <v>0</v>
      </c>
      <c r="EJ61" s="29">
        <v>0</v>
      </c>
      <c r="EK61" s="29">
        <v>0</v>
      </c>
      <c r="EL61" s="29">
        <v>0</v>
      </c>
      <c r="EM61" s="29">
        <v>0</v>
      </c>
      <c r="EN61" s="29">
        <v>0</v>
      </c>
      <c r="EO61" s="29">
        <v>0</v>
      </c>
      <c r="EP61" s="29">
        <v>0</v>
      </c>
      <c r="EQ61" s="29">
        <v>0</v>
      </c>
      <c r="ER61" s="29">
        <v>0</v>
      </c>
      <c r="ES61" s="29">
        <v>0</v>
      </c>
      <c r="ET61" s="29">
        <v>0</v>
      </c>
      <c r="EU61" s="29">
        <v>0</v>
      </c>
      <c r="EV61" s="29">
        <v>5</v>
      </c>
      <c r="EW61" s="29">
        <v>18</v>
      </c>
      <c r="EX61" s="29">
        <v>0</v>
      </c>
      <c r="EY61" s="29">
        <v>0</v>
      </c>
      <c r="EZ61" s="29">
        <v>0</v>
      </c>
      <c r="FA61" s="29">
        <v>0</v>
      </c>
      <c r="FB61" s="29">
        <v>0</v>
      </c>
      <c r="FC61" s="29">
        <v>0</v>
      </c>
      <c r="FD61" s="29">
        <v>0</v>
      </c>
      <c r="FE61" s="29">
        <v>1</v>
      </c>
      <c r="FF61" s="29">
        <v>0</v>
      </c>
      <c r="FG61" s="29">
        <v>2</v>
      </c>
      <c r="FH61" s="29">
        <v>0</v>
      </c>
      <c r="FI61" s="29">
        <v>53</v>
      </c>
      <c r="FJ61" s="29">
        <v>0</v>
      </c>
      <c r="FK61" s="29">
        <v>0</v>
      </c>
      <c r="FL61" s="29">
        <v>0</v>
      </c>
      <c r="FM61" s="29">
        <v>0</v>
      </c>
      <c r="FN61" s="29">
        <v>0</v>
      </c>
      <c r="FO61" s="29">
        <v>0</v>
      </c>
      <c r="FP61" s="29">
        <v>0</v>
      </c>
      <c r="FQ61" s="29">
        <v>0</v>
      </c>
      <c r="FR61" s="20" t="s">
        <v>257</v>
      </c>
      <c r="FS61" s="20" t="s">
        <v>257</v>
      </c>
      <c r="FT61" s="20" t="s">
        <v>754</v>
      </c>
      <c r="FU61" s="20" t="s">
        <v>755</v>
      </c>
      <c r="FV61" s="20" t="s">
        <v>257</v>
      </c>
      <c r="FW61" s="20" t="s">
        <v>257</v>
      </c>
      <c r="FX61" s="20" t="s">
        <v>257</v>
      </c>
      <c r="FY61" s="20" t="s">
        <v>257</v>
      </c>
      <c r="FZ61" s="20" t="s">
        <v>257</v>
      </c>
      <c r="GA61" s="20" t="s">
        <v>257</v>
      </c>
      <c r="GB61" s="20" t="s">
        <v>257</v>
      </c>
      <c r="GC61" s="20" t="s">
        <v>756</v>
      </c>
      <c r="GD61" s="20" t="s">
        <v>257</v>
      </c>
      <c r="GE61" s="20" t="s">
        <v>757</v>
      </c>
      <c r="GF61" s="20" t="s">
        <v>257</v>
      </c>
      <c r="GG61" s="20" t="s">
        <v>758</v>
      </c>
      <c r="GH61" s="20" t="s">
        <v>257</v>
      </c>
      <c r="GI61" s="20" t="s">
        <v>257</v>
      </c>
      <c r="GJ61" s="20" t="s">
        <v>257</v>
      </c>
      <c r="GK61" s="20" t="s">
        <v>257</v>
      </c>
      <c r="GL61" s="20" t="s">
        <v>257</v>
      </c>
      <c r="GM61" s="20" t="s">
        <v>257</v>
      </c>
      <c r="GN61" s="20" t="s">
        <v>257</v>
      </c>
      <c r="GO61" s="20" t="s">
        <v>257</v>
      </c>
      <c r="GR61" s="3"/>
    </row>
    <row r="62" spans="1:200" x14ac:dyDescent="0.25">
      <c r="A62" s="20" t="s">
        <v>759</v>
      </c>
      <c r="B62" s="29">
        <v>5387</v>
      </c>
      <c r="C62" s="29">
        <v>0</v>
      </c>
      <c r="D62" s="29">
        <v>0</v>
      </c>
      <c r="E62" s="29">
        <v>10000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10</v>
      </c>
      <c r="BE62" s="29">
        <v>41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9">
        <v>4</v>
      </c>
      <c r="BN62" s="29">
        <v>0</v>
      </c>
      <c r="BO62" s="29">
        <v>1</v>
      </c>
      <c r="BP62" s="29">
        <v>0</v>
      </c>
      <c r="BQ62" s="29">
        <v>65</v>
      </c>
      <c r="BR62" s="29">
        <v>0</v>
      </c>
      <c r="BS62" s="29">
        <v>0</v>
      </c>
      <c r="BT62" s="29">
        <v>0</v>
      </c>
      <c r="BU62" s="29">
        <v>0</v>
      </c>
      <c r="BV62" s="29">
        <v>0</v>
      </c>
      <c r="BW62" s="29">
        <v>0</v>
      </c>
      <c r="BX62" s="29">
        <v>0</v>
      </c>
      <c r="BY62" s="29">
        <v>0</v>
      </c>
      <c r="BZ62" s="29">
        <v>0</v>
      </c>
      <c r="CA62" s="29">
        <v>0</v>
      </c>
      <c r="CB62" s="29">
        <v>0</v>
      </c>
      <c r="CC62" s="29">
        <v>0</v>
      </c>
      <c r="CD62" s="29">
        <v>0</v>
      </c>
      <c r="CE62" s="29">
        <v>0</v>
      </c>
      <c r="CF62" s="29">
        <v>0</v>
      </c>
      <c r="CG62" s="29">
        <v>0</v>
      </c>
      <c r="CH62" s="29">
        <v>0</v>
      </c>
      <c r="CI62" s="29">
        <v>0</v>
      </c>
      <c r="CJ62" s="29">
        <v>0</v>
      </c>
      <c r="CK62" s="29">
        <v>0</v>
      </c>
      <c r="CL62" s="29">
        <v>0</v>
      </c>
      <c r="CM62" s="29">
        <v>5000</v>
      </c>
      <c r="CN62" s="29">
        <v>0</v>
      </c>
      <c r="CO62" s="29">
        <v>0</v>
      </c>
      <c r="CP62" s="29">
        <v>0</v>
      </c>
      <c r="CQ62" s="29">
        <v>0</v>
      </c>
      <c r="CR62" s="29">
        <v>0</v>
      </c>
      <c r="CS62" s="29">
        <v>0</v>
      </c>
      <c r="CT62" s="29">
        <v>0</v>
      </c>
      <c r="CU62" s="29">
        <v>0</v>
      </c>
      <c r="CV62" s="29">
        <v>0</v>
      </c>
      <c r="CW62" s="29">
        <v>0</v>
      </c>
      <c r="CX62" s="29">
        <v>0</v>
      </c>
      <c r="CY62" s="29">
        <v>0</v>
      </c>
      <c r="CZ62" s="29">
        <v>0</v>
      </c>
      <c r="DA62" s="29">
        <v>0</v>
      </c>
      <c r="DB62" s="29">
        <v>0</v>
      </c>
      <c r="DC62" s="29">
        <v>0</v>
      </c>
      <c r="DD62" s="29">
        <v>0</v>
      </c>
      <c r="DE62" s="29">
        <v>0</v>
      </c>
      <c r="DF62" s="29">
        <v>0</v>
      </c>
      <c r="DG62" s="29">
        <v>0</v>
      </c>
      <c r="DH62" s="29">
        <v>0</v>
      </c>
      <c r="DI62" s="29">
        <v>0</v>
      </c>
      <c r="DJ62" s="29">
        <v>0</v>
      </c>
      <c r="DK62" s="29">
        <v>1</v>
      </c>
      <c r="DL62" s="29">
        <v>0</v>
      </c>
      <c r="DM62" s="29">
        <v>0</v>
      </c>
      <c r="DN62" s="29">
        <v>0</v>
      </c>
      <c r="DO62" s="29">
        <v>0</v>
      </c>
      <c r="DP62" s="29">
        <v>0</v>
      </c>
      <c r="DQ62" s="29">
        <v>0</v>
      </c>
      <c r="DR62" s="29">
        <v>0</v>
      </c>
      <c r="DS62" s="29">
        <v>0</v>
      </c>
      <c r="DT62" s="29">
        <v>0</v>
      </c>
      <c r="DU62" s="29">
        <v>0</v>
      </c>
      <c r="DV62" s="29">
        <v>0</v>
      </c>
      <c r="DW62" s="29">
        <v>0</v>
      </c>
      <c r="DX62" s="29">
        <v>0</v>
      </c>
      <c r="DY62" s="29">
        <v>0</v>
      </c>
      <c r="DZ62" s="29">
        <v>0</v>
      </c>
      <c r="EA62" s="29">
        <v>0</v>
      </c>
      <c r="EB62" s="29">
        <v>0</v>
      </c>
      <c r="EC62" s="29">
        <v>0</v>
      </c>
      <c r="ED62" s="29">
        <v>0</v>
      </c>
      <c r="EE62" s="29">
        <v>0</v>
      </c>
      <c r="EF62" s="29">
        <v>0</v>
      </c>
      <c r="EG62" s="29">
        <v>0</v>
      </c>
      <c r="EH62" s="29">
        <v>0</v>
      </c>
      <c r="EI62" s="29">
        <v>0</v>
      </c>
      <c r="EJ62" s="29">
        <v>0</v>
      </c>
      <c r="EK62" s="29">
        <v>0</v>
      </c>
      <c r="EL62" s="29">
        <v>0</v>
      </c>
      <c r="EM62" s="29">
        <v>0</v>
      </c>
      <c r="EN62" s="29">
        <v>0</v>
      </c>
      <c r="EO62" s="29">
        <v>0</v>
      </c>
      <c r="EP62" s="29">
        <v>0</v>
      </c>
      <c r="EQ62" s="29">
        <v>0</v>
      </c>
      <c r="ER62" s="29">
        <v>0</v>
      </c>
      <c r="ES62" s="29">
        <v>0</v>
      </c>
      <c r="ET62" s="29">
        <v>0</v>
      </c>
      <c r="EU62" s="29">
        <v>0</v>
      </c>
      <c r="EV62" s="29">
        <v>10</v>
      </c>
      <c r="EW62" s="29">
        <v>41</v>
      </c>
      <c r="EX62" s="29">
        <v>0</v>
      </c>
      <c r="EY62" s="29">
        <v>0</v>
      </c>
      <c r="EZ62" s="29">
        <v>0</v>
      </c>
      <c r="FA62" s="29">
        <v>0</v>
      </c>
      <c r="FB62" s="29">
        <v>0</v>
      </c>
      <c r="FC62" s="29">
        <v>0</v>
      </c>
      <c r="FD62" s="29">
        <v>0</v>
      </c>
      <c r="FE62" s="29">
        <v>4</v>
      </c>
      <c r="FF62" s="29">
        <v>0</v>
      </c>
      <c r="FG62" s="29">
        <v>2</v>
      </c>
      <c r="FH62" s="29">
        <v>0</v>
      </c>
      <c r="FI62" s="29">
        <v>65</v>
      </c>
      <c r="FJ62" s="29">
        <v>0</v>
      </c>
      <c r="FK62" s="29">
        <v>0</v>
      </c>
      <c r="FL62" s="29">
        <v>0</v>
      </c>
      <c r="FM62" s="29">
        <v>0</v>
      </c>
      <c r="FN62" s="29">
        <v>0</v>
      </c>
      <c r="FO62" s="29">
        <v>0</v>
      </c>
      <c r="FP62" s="29">
        <v>0</v>
      </c>
      <c r="FQ62" s="29">
        <v>0</v>
      </c>
      <c r="FR62" s="20" t="s">
        <v>257</v>
      </c>
      <c r="FS62" s="20" t="s">
        <v>257</v>
      </c>
      <c r="FT62" s="20" t="s">
        <v>760</v>
      </c>
      <c r="FU62" s="20" t="s">
        <v>761</v>
      </c>
      <c r="FV62" s="20" t="s">
        <v>257</v>
      </c>
      <c r="FW62" s="20" t="s">
        <v>257</v>
      </c>
      <c r="FX62" s="20" t="s">
        <v>257</v>
      </c>
      <c r="FY62" s="20" t="s">
        <v>257</v>
      </c>
      <c r="FZ62" s="20" t="s">
        <v>257</v>
      </c>
      <c r="GA62" s="20" t="s">
        <v>257</v>
      </c>
      <c r="GB62" s="20" t="s">
        <v>257</v>
      </c>
      <c r="GC62" s="20" t="s">
        <v>762</v>
      </c>
      <c r="GD62" s="20" t="s">
        <v>257</v>
      </c>
      <c r="GE62" s="20" t="s">
        <v>763</v>
      </c>
      <c r="GF62" s="20" t="s">
        <v>257</v>
      </c>
      <c r="GG62" s="20" t="s">
        <v>764</v>
      </c>
      <c r="GH62" s="20" t="s">
        <v>257</v>
      </c>
      <c r="GI62" s="20" t="s">
        <v>257</v>
      </c>
      <c r="GJ62" s="20" t="s">
        <v>257</v>
      </c>
      <c r="GK62" s="20" t="s">
        <v>257</v>
      </c>
      <c r="GL62" s="20" t="s">
        <v>257</v>
      </c>
      <c r="GM62" s="20" t="s">
        <v>257</v>
      </c>
      <c r="GN62" s="20" t="s">
        <v>257</v>
      </c>
      <c r="GO62" s="20" t="s">
        <v>257</v>
      </c>
      <c r="GR62" s="3"/>
    </row>
    <row r="63" spans="1:200" x14ac:dyDescent="0.25">
      <c r="A63" s="20" t="s">
        <v>765</v>
      </c>
      <c r="B63" s="29">
        <v>5387</v>
      </c>
      <c r="C63" s="29">
        <v>0</v>
      </c>
      <c r="D63" s="29">
        <v>0</v>
      </c>
      <c r="E63" s="29">
        <v>10000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10</v>
      </c>
      <c r="BE63" s="29">
        <v>40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9">
        <v>2</v>
      </c>
      <c r="BN63" s="29">
        <v>0</v>
      </c>
      <c r="BO63" s="29">
        <v>2</v>
      </c>
      <c r="BP63" s="29">
        <v>0</v>
      </c>
      <c r="BQ63" s="29">
        <v>66</v>
      </c>
      <c r="BR63" s="29">
        <v>0</v>
      </c>
      <c r="BS63" s="29">
        <v>0</v>
      </c>
      <c r="BT63" s="29">
        <v>0</v>
      </c>
      <c r="BU63" s="29">
        <v>0</v>
      </c>
      <c r="BV63" s="29">
        <v>0</v>
      </c>
      <c r="BW63" s="29">
        <v>0</v>
      </c>
      <c r="BX63" s="29">
        <v>0</v>
      </c>
      <c r="BY63" s="29">
        <v>0</v>
      </c>
      <c r="BZ63" s="29">
        <v>0</v>
      </c>
      <c r="CA63" s="29">
        <v>0</v>
      </c>
      <c r="CB63" s="29">
        <v>1667</v>
      </c>
      <c r="CC63" s="29">
        <v>0</v>
      </c>
      <c r="CD63" s="29">
        <v>0</v>
      </c>
      <c r="CE63" s="29">
        <v>0</v>
      </c>
      <c r="CF63" s="29">
        <v>0</v>
      </c>
      <c r="CG63" s="29">
        <v>0</v>
      </c>
      <c r="CH63" s="29">
        <v>0</v>
      </c>
      <c r="CI63" s="29">
        <v>0</v>
      </c>
      <c r="CJ63" s="29">
        <v>0</v>
      </c>
      <c r="CK63" s="29">
        <v>0</v>
      </c>
      <c r="CL63" s="29">
        <v>0</v>
      </c>
      <c r="CM63" s="29">
        <v>6000</v>
      </c>
      <c r="CN63" s="29">
        <v>0</v>
      </c>
      <c r="CO63" s="29">
        <v>0</v>
      </c>
      <c r="CP63" s="29">
        <v>0</v>
      </c>
      <c r="CQ63" s="29">
        <v>0</v>
      </c>
      <c r="CR63" s="29">
        <v>0</v>
      </c>
      <c r="CS63" s="29">
        <v>0</v>
      </c>
      <c r="CT63" s="29">
        <v>0</v>
      </c>
      <c r="CU63" s="29">
        <v>0</v>
      </c>
      <c r="CV63" s="29">
        <v>0</v>
      </c>
      <c r="CW63" s="29">
        <v>0</v>
      </c>
      <c r="CX63" s="29">
        <v>0</v>
      </c>
      <c r="CY63" s="29">
        <v>0</v>
      </c>
      <c r="CZ63" s="29">
        <v>2</v>
      </c>
      <c r="DA63" s="29">
        <v>0</v>
      </c>
      <c r="DB63" s="29">
        <v>0</v>
      </c>
      <c r="DC63" s="29">
        <v>0</v>
      </c>
      <c r="DD63" s="29">
        <v>0</v>
      </c>
      <c r="DE63" s="29">
        <v>0</v>
      </c>
      <c r="DF63" s="29">
        <v>0</v>
      </c>
      <c r="DG63" s="29">
        <v>0</v>
      </c>
      <c r="DH63" s="29">
        <v>0</v>
      </c>
      <c r="DI63" s="29">
        <v>0</v>
      </c>
      <c r="DJ63" s="29">
        <v>0</v>
      </c>
      <c r="DK63" s="29">
        <v>3</v>
      </c>
      <c r="DL63" s="29">
        <v>0</v>
      </c>
      <c r="DM63" s="29">
        <v>0</v>
      </c>
      <c r="DN63" s="29">
        <v>0</v>
      </c>
      <c r="DO63" s="29">
        <v>0</v>
      </c>
      <c r="DP63" s="29">
        <v>0</v>
      </c>
      <c r="DQ63" s="29">
        <v>0</v>
      </c>
      <c r="DR63" s="29">
        <v>0</v>
      </c>
      <c r="DS63" s="29">
        <v>0</v>
      </c>
      <c r="DT63" s="29">
        <v>0</v>
      </c>
      <c r="DU63" s="29">
        <v>0</v>
      </c>
      <c r="DV63" s="29">
        <v>0</v>
      </c>
      <c r="DW63" s="29">
        <v>0</v>
      </c>
      <c r="DX63" s="29">
        <v>0</v>
      </c>
      <c r="DY63" s="29">
        <v>0</v>
      </c>
      <c r="DZ63" s="29">
        <v>0</v>
      </c>
      <c r="EA63" s="29">
        <v>0</v>
      </c>
      <c r="EB63" s="29">
        <v>0</v>
      </c>
      <c r="EC63" s="29">
        <v>0</v>
      </c>
      <c r="ED63" s="29">
        <v>0</v>
      </c>
      <c r="EE63" s="29">
        <v>0</v>
      </c>
      <c r="EF63" s="29">
        <v>0</v>
      </c>
      <c r="EG63" s="29">
        <v>0</v>
      </c>
      <c r="EH63" s="29">
        <v>0</v>
      </c>
      <c r="EI63" s="29">
        <v>0</v>
      </c>
      <c r="EJ63" s="29">
        <v>0</v>
      </c>
      <c r="EK63" s="29">
        <v>0</v>
      </c>
      <c r="EL63" s="29">
        <v>0</v>
      </c>
      <c r="EM63" s="29">
        <v>0</v>
      </c>
      <c r="EN63" s="29">
        <v>0</v>
      </c>
      <c r="EO63" s="29">
        <v>0</v>
      </c>
      <c r="EP63" s="29">
        <v>0</v>
      </c>
      <c r="EQ63" s="29">
        <v>0</v>
      </c>
      <c r="ER63" s="29">
        <v>0</v>
      </c>
      <c r="ES63" s="29">
        <v>0</v>
      </c>
      <c r="ET63" s="29">
        <v>0</v>
      </c>
      <c r="EU63" s="29">
        <v>0</v>
      </c>
      <c r="EV63" s="29">
        <v>12</v>
      </c>
      <c r="EW63" s="29">
        <v>40</v>
      </c>
      <c r="EX63" s="29">
        <v>0</v>
      </c>
      <c r="EY63" s="29">
        <v>0</v>
      </c>
      <c r="EZ63" s="29">
        <v>0</v>
      </c>
      <c r="FA63" s="29">
        <v>0</v>
      </c>
      <c r="FB63" s="29">
        <v>0</v>
      </c>
      <c r="FC63" s="29">
        <v>0</v>
      </c>
      <c r="FD63" s="29">
        <v>0</v>
      </c>
      <c r="FE63" s="29">
        <v>2</v>
      </c>
      <c r="FF63" s="29">
        <v>0</v>
      </c>
      <c r="FG63" s="29">
        <v>5</v>
      </c>
      <c r="FH63" s="29">
        <v>0</v>
      </c>
      <c r="FI63" s="29">
        <v>66</v>
      </c>
      <c r="FJ63" s="29">
        <v>0</v>
      </c>
      <c r="FK63" s="29">
        <v>0</v>
      </c>
      <c r="FL63" s="29">
        <v>0</v>
      </c>
      <c r="FM63" s="29">
        <v>0</v>
      </c>
      <c r="FN63" s="29">
        <v>0</v>
      </c>
      <c r="FO63" s="29">
        <v>0</v>
      </c>
      <c r="FP63" s="29">
        <v>0</v>
      </c>
      <c r="FQ63" s="29">
        <v>0</v>
      </c>
      <c r="FR63" s="20" t="s">
        <v>257</v>
      </c>
      <c r="FS63" s="20" t="s">
        <v>257</v>
      </c>
      <c r="FT63" s="20" t="s">
        <v>766</v>
      </c>
      <c r="FU63" s="20" t="s">
        <v>767</v>
      </c>
      <c r="FV63" s="20" t="s">
        <v>257</v>
      </c>
      <c r="FW63" s="20" t="s">
        <v>257</v>
      </c>
      <c r="FX63" s="20" t="s">
        <v>257</v>
      </c>
      <c r="FY63" s="20" t="s">
        <v>257</v>
      </c>
      <c r="FZ63" s="20" t="s">
        <v>257</v>
      </c>
      <c r="GA63" s="20" t="s">
        <v>257</v>
      </c>
      <c r="GB63" s="20" t="s">
        <v>257</v>
      </c>
      <c r="GC63" s="20" t="s">
        <v>768</v>
      </c>
      <c r="GD63" s="20" t="s">
        <v>257</v>
      </c>
      <c r="GE63" s="20" t="s">
        <v>769</v>
      </c>
      <c r="GF63" s="20" t="s">
        <v>257</v>
      </c>
      <c r="GG63" s="20" t="s">
        <v>770</v>
      </c>
      <c r="GH63" s="20" t="s">
        <v>257</v>
      </c>
      <c r="GI63" s="20" t="s">
        <v>257</v>
      </c>
      <c r="GJ63" s="20" t="s">
        <v>257</v>
      </c>
      <c r="GK63" s="20" t="s">
        <v>257</v>
      </c>
      <c r="GL63" s="20" t="s">
        <v>257</v>
      </c>
      <c r="GM63" s="20" t="s">
        <v>257</v>
      </c>
      <c r="GN63" s="20" t="s">
        <v>257</v>
      </c>
      <c r="GO63" s="20" t="s">
        <v>257</v>
      </c>
    </row>
    <row r="64" spans="1:200" x14ac:dyDescent="0.25">
      <c r="A64" s="20" t="s">
        <v>614</v>
      </c>
      <c r="B64" s="29">
        <v>5387</v>
      </c>
      <c r="C64" s="29">
        <v>0</v>
      </c>
      <c r="D64" s="29">
        <v>0</v>
      </c>
      <c r="E64" s="29">
        <v>10000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17</v>
      </c>
      <c r="BE64" s="29">
        <v>74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9">
        <v>3</v>
      </c>
      <c r="BN64" s="29">
        <v>0</v>
      </c>
      <c r="BO64" s="29">
        <v>4</v>
      </c>
      <c r="BP64" s="29">
        <v>0</v>
      </c>
      <c r="BQ64" s="29">
        <v>64</v>
      </c>
      <c r="BR64" s="29">
        <v>0</v>
      </c>
      <c r="BS64" s="29">
        <v>0</v>
      </c>
      <c r="BT64" s="29">
        <v>0</v>
      </c>
      <c r="BU64" s="29">
        <v>0</v>
      </c>
      <c r="BV64" s="29">
        <v>0</v>
      </c>
      <c r="BW64" s="29">
        <v>0</v>
      </c>
      <c r="BX64" s="29">
        <v>0</v>
      </c>
      <c r="BY64" s="29">
        <v>0</v>
      </c>
      <c r="BZ64" s="29">
        <v>0</v>
      </c>
      <c r="CA64" s="29">
        <v>0</v>
      </c>
      <c r="CB64" s="29">
        <v>0</v>
      </c>
      <c r="CC64" s="29">
        <v>0</v>
      </c>
      <c r="CD64" s="29">
        <v>0</v>
      </c>
      <c r="CE64" s="29">
        <v>0</v>
      </c>
      <c r="CF64" s="29">
        <v>0</v>
      </c>
      <c r="CG64" s="29">
        <v>0</v>
      </c>
      <c r="CH64" s="29">
        <v>0</v>
      </c>
      <c r="CI64" s="29">
        <v>0</v>
      </c>
      <c r="CJ64" s="29">
        <v>0</v>
      </c>
      <c r="CK64" s="29">
        <v>0</v>
      </c>
      <c r="CL64" s="29">
        <v>0</v>
      </c>
      <c r="CM64" s="29">
        <v>4286</v>
      </c>
      <c r="CN64" s="29">
        <v>0</v>
      </c>
      <c r="CO64" s="29">
        <v>303</v>
      </c>
      <c r="CP64" s="29">
        <v>0</v>
      </c>
      <c r="CQ64" s="29">
        <v>0</v>
      </c>
      <c r="CR64" s="29">
        <v>0</v>
      </c>
      <c r="CS64" s="29">
        <v>0</v>
      </c>
      <c r="CT64" s="29">
        <v>0</v>
      </c>
      <c r="CU64" s="29">
        <v>0</v>
      </c>
      <c r="CV64" s="29">
        <v>0</v>
      </c>
      <c r="CW64" s="29">
        <v>0</v>
      </c>
      <c r="CX64" s="29">
        <v>0</v>
      </c>
      <c r="CY64" s="29">
        <v>0</v>
      </c>
      <c r="CZ64" s="29">
        <v>0</v>
      </c>
      <c r="DA64" s="29">
        <v>0</v>
      </c>
      <c r="DB64" s="29">
        <v>0</v>
      </c>
      <c r="DC64" s="29">
        <v>0</v>
      </c>
      <c r="DD64" s="29">
        <v>0</v>
      </c>
      <c r="DE64" s="29">
        <v>0</v>
      </c>
      <c r="DF64" s="29">
        <v>0</v>
      </c>
      <c r="DG64" s="29">
        <v>0</v>
      </c>
      <c r="DH64" s="29">
        <v>0</v>
      </c>
      <c r="DI64" s="29">
        <v>0</v>
      </c>
      <c r="DJ64" s="29">
        <v>0</v>
      </c>
      <c r="DK64" s="29">
        <v>3</v>
      </c>
      <c r="DL64" s="29">
        <v>0</v>
      </c>
      <c r="DM64" s="29">
        <v>2</v>
      </c>
      <c r="DN64" s="29">
        <v>0</v>
      </c>
      <c r="DO64" s="29">
        <v>0</v>
      </c>
      <c r="DP64" s="29">
        <v>0</v>
      </c>
      <c r="DQ64" s="29">
        <v>0</v>
      </c>
      <c r="DR64" s="29">
        <v>0</v>
      </c>
      <c r="DS64" s="29">
        <v>0</v>
      </c>
      <c r="DT64" s="29">
        <v>0</v>
      </c>
      <c r="DU64" s="29">
        <v>0</v>
      </c>
      <c r="DV64" s="29">
        <v>0</v>
      </c>
      <c r="DW64" s="29">
        <v>0</v>
      </c>
      <c r="DX64" s="29">
        <v>0</v>
      </c>
      <c r="DY64" s="29">
        <v>0</v>
      </c>
      <c r="DZ64" s="29">
        <v>0</v>
      </c>
      <c r="EA64" s="29">
        <v>0</v>
      </c>
      <c r="EB64" s="29">
        <v>0</v>
      </c>
      <c r="EC64" s="29">
        <v>0</v>
      </c>
      <c r="ED64" s="29">
        <v>0</v>
      </c>
      <c r="EE64" s="29">
        <v>0</v>
      </c>
      <c r="EF64" s="29">
        <v>0</v>
      </c>
      <c r="EG64" s="29">
        <v>0</v>
      </c>
      <c r="EH64" s="29">
        <v>0</v>
      </c>
      <c r="EI64" s="29">
        <v>0</v>
      </c>
      <c r="EJ64" s="29">
        <v>0</v>
      </c>
      <c r="EK64" s="29">
        <v>0</v>
      </c>
      <c r="EL64" s="29">
        <v>0</v>
      </c>
      <c r="EM64" s="29">
        <v>0</v>
      </c>
      <c r="EN64" s="29">
        <v>0</v>
      </c>
      <c r="EO64" s="29">
        <v>0</v>
      </c>
      <c r="EP64" s="29">
        <v>0</v>
      </c>
      <c r="EQ64" s="29">
        <v>0</v>
      </c>
      <c r="ER64" s="29">
        <v>0</v>
      </c>
      <c r="ES64" s="29">
        <v>0</v>
      </c>
      <c r="ET64" s="29">
        <v>0</v>
      </c>
      <c r="EU64" s="29">
        <v>0</v>
      </c>
      <c r="EV64" s="29">
        <v>17</v>
      </c>
      <c r="EW64" s="29">
        <v>74</v>
      </c>
      <c r="EX64" s="29">
        <v>0</v>
      </c>
      <c r="EY64" s="29">
        <v>0</v>
      </c>
      <c r="EZ64" s="29">
        <v>0</v>
      </c>
      <c r="FA64" s="29">
        <v>0</v>
      </c>
      <c r="FB64" s="29">
        <v>0</v>
      </c>
      <c r="FC64" s="29">
        <v>0</v>
      </c>
      <c r="FD64" s="29">
        <v>0</v>
      </c>
      <c r="FE64" s="29">
        <v>3</v>
      </c>
      <c r="FF64" s="29">
        <v>0</v>
      </c>
      <c r="FG64" s="29">
        <v>7</v>
      </c>
      <c r="FH64" s="29">
        <v>0</v>
      </c>
      <c r="FI64" s="29">
        <v>66</v>
      </c>
      <c r="FJ64" s="29">
        <v>0</v>
      </c>
      <c r="FK64" s="29">
        <v>0</v>
      </c>
      <c r="FL64" s="29">
        <v>0</v>
      </c>
      <c r="FM64" s="29">
        <v>0</v>
      </c>
      <c r="FN64" s="29">
        <v>0</v>
      </c>
      <c r="FO64" s="29">
        <v>0</v>
      </c>
      <c r="FP64" s="29">
        <v>0</v>
      </c>
      <c r="FQ64" s="29">
        <v>0</v>
      </c>
      <c r="FR64" s="20" t="s">
        <v>257</v>
      </c>
      <c r="FS64" s="20" t="s">
        <v>257</v>
      </c>
      <c r="FT64" s="20" t="s">
        <v>771</v>
      </c>
      <c r="FU64" s="20" t="s">
        <v>772</v>
      </c>
      <c r="FV64" s="20" t="s">
        <v>257</v>
      </c>
      <c r="FW64" s="20" t="s">
        <v>257</v>
      </c>
      <c r="FX64" s="20" t="s">
        <v>257</v>
      </c>
      <c r="FY64" s="20" t="s">
        <v>257</v>
      </c>
      <c r="FZ64" s="20" t="s">
        <v>257</v>
      </c>
      <c r="GA64" s="20" t="s">
        <v>257</v>
      </c>
      <c r="GB64" s="20" t="s">
        <v>257</v>
      </c>
      <c r="GC64" s="20" t="s">
        <v>773</v>
      </c>
      <c r="GD64" s="20" t="s">
        <v>257</v>
      </c>
      <c r="GE64" s="20" t="s">
        <v>774</v>
      </c>
      <c r="GF64" s="20" t="s">
        <v>257</v>
      </c>
      <c r="GG64" s="20" t="s">
        <v>775</v>
      </c>
      <c r="GH64" s="20" t="s">
        <v>257</v>
      </c>
      <c r="GI64" s="20" t="s">
        <v>257</v>
      </c>
      <c r="GJ64" s="20" t="s">
        <v>257</v>
      </c>
      <c r="GK64" s="20" t="s">
        <v>257</v>
      </c>
      <c r="GL64" s="20" t="s">
        <v>257</v>
      </c>
      <c r="GM64" s="20" t="s">
        <v>257</v>
      </c>
      <c r="GN64" s="20" t="s">
        <v>257</v>
      </c>
      <c r="GO64" s="20" t="s">
        <v>257</v>
      </c>
    </row>
    <row r="65" spans="1:197" x14ac:dyDescent="0.25">
      <c r="A65" s="20" t="s">
        <v>616</v>
      </c>
      <c r="B65" s="29">
        <v>5387</v>
      </c>
      <c r="C65" s="29">
        <v>0</v>
      </c>
      <c r="D65" s="29">
        <v>0</v>
      </c>
      <c r="E65" s="29">
        <v>10000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31</v>
      </c>
      <c r="BE65" s="29">
        <v>52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4</v>
      </c>
      <c r="BL65" s="29">
        <v>0</v>
      </c>
      <c r="BM65" s="29">
        <v>4</v>
      </c>
      <c r="BN65" s="29">
        <v>0</v>
      </c>
      <c r="BO65" s="29">
        <v>10</v>
      </c>
      <c r="BP65" s="29">
        <v>0</v>
      </c>
      <c r="BQ65" s="29">
        <v>61</v>
      </c>
      <c r="BR65" s="29">
        <v>0</v>
      </c>
      <c r="BS65" s="29">
        <v>0</v>
      </c>
      <c r="BT65" s="29">
        <v>0</v>
      </c>
      <c r="BU65" s="29">
        <v>0</v>
      </c>
      <c r="BV65" s="29">
        <v>0</v>
      </c>
      <c r="BW65" s="29">
        <v>0</v>
      </c>
      <c r="BX65" s="29">
        <v>0</v>
      </c>
      <c r="BY65" s="29">
        <v>0</v>
      </c>
      <c r="BZ65" s="29">
        <v>0</v>
      </c>
      <c r="CA65" s="29">
        <v>0</v>
      </c>
      <c r="CB65" s="29">
        <v>1622</v>
      </c>
      <c r="CC65" s="29">
        <v>0</v>
      </c>
      <c r="CD65" s="29">
        <v>0</v>
      </c>
      <c r="CE65" s="29">
        <v>0</v>
      </c>
      <c r="CF65" s="29">
        <v>0</v>
      </c>
      <c r="CG65" s="29">
        <v>0</v>
      </c>
      <c r="CH65" s="29">
        <v>0</v>
      </c>
      <c r="CI65" s="29">
        <v>0</v>
      </c>
      <c r="CJ65" s="29">
        <v>0</v>
      </c>
      <c r="CK65" s="29">
        <v>0</v>
      </c>
      <c r="CL65" s="29">
        <v>0</v>
      </c>
      <c r="CM65" s="29">
        <v>3750</v>
      </c>
      <c r="CN65" s="29">
        <v>0</v>
      </c>
      <c r="CO65" s="29">
        <v>0</v>
      </c>
      <c r="CP65" s="29">
        <v>0</v>
      </c>
      <c r="CQ65" s="29">
        <v>0</v>
      </c>
      <c r="CR65" s="29">
        <v>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0</v>
      </c>
      <c r="CY65" s="29">
        <v>0</v>
      </c>
      <c r="CZ65" s="29">
        <v>6</v>
      </c>
      <c r="DA65" s="29">
        <v>0</v>
      </c>
      <c r="DB65" s="29">
        <v>0</v>
      </c>
      <c r="DC65" s="29">
        <v>0</v>
      </c>
      <c r="DD65" s="29">
        <v>0</v>
      </c>
      <c r="DE65" s="29">
        <v>0</v>
      </c>
      <c r="DF65" s="29">
        <v>0</v>
      </c>
      <c r="DG65" s="29">
        <v>0</v>
      </c>
      <c r="DH65" s="29">
        <v>0</v>
      </c>
      <c r="DI65" s="29">
        <v>0</v>
      </c>
      <c r="DJ65" s="29">
        <v>0</v>
      </c>
      <c r="DK65" s="29">
        <v>6</v>
      </c>
      <c r="DL65" s="29">
        <v>0</v>
      </c>
      <c r="DM65" s="29">
        <v>0</v>
      </c>
      <c r="DN65" s="29">
        <v>0</v>
      </c>
      <c r="DO65" s="29">
        <v>0</v>
      </c>
      <c r="DP65" s="29">
        <v>0</v>
      </c>
      <c r="DQ65" s="29">
        <v>0</v>
      </c>
      <c r="DR65" s="29">
        <v>0</v>
      </c>
      <c r="DS65" s="29">
        <v>0</v>
      </c>
      <c r="DT65" s="29">
        <v>0</v>
      </c>
      <c r="DU65" s="29">
        <v>0</v>
      </c>
      <c r="DV65" s="29">
        <v>0</v>
      </c>
      <c r="DW65" s="29">
        <v>0</v>
      </c>
      <c r="DX65" s="29">
        <v>0</v>
      </c>
      <c r="DY65" s="29">
        <v>0</v>
      </c>
      <c r="DZ65" s="29">
        <v>0</v>
      </c>
      <c r="EA65" s="29">
        <v>0</v>
      </c>
      <c r="EB65" s="29">
        <v>0</v>
      </c>
      <c r="EC65" s="29">
        <v>0</v>
      </c>
      <c r="ED65" s="29">
        <v>0</v>
      </c>
      <c r="EE65" s="29">
        <v>0</v>
      </c>
      <c r="EF65" s="29">
        <v>0</v>
      </c>
      <c r="EG65" s="29">
        <v>0</v>
      </c>
      <c r="EH65" s="29">
        <v>0</v>
      </c>
      <c r="EI65" s="29">
        <v>0</v>
      </c>
      <c r="EJ65" s="29">
        <v>0</v>
      </c>
      <c r="EK65" s="29">
        <v>0</v>
      </c>
      <c r="EL65" s="29">
        <v>0</v>
      </c>
      <c r="EM65" s="29">
        <v>0</v>
      </c>
      <c r="EN65" s="29">
        <v>0</v>
      </c>
      <c r="EO65" s="29">
        <v>0</v>
      </c>
      <c r="EP65" s="29">
        <v>0</v>
      </c>
      <c r="EQ65" s="29">
        <v>0</v>
      </c>
      <c r="ER65" s="29">
        <v>0</v>
      </c>
      <c r="ES65" s="29">
        <v>0</v>
      </c>
      <c r="ET65" s="29">
        <v>0</v>
      </c>
      <c r="EU65" s="29">
        <v>0</v>
      </c>
      <c r="EV65" s="29">
        <v>37</v>
      </c>
      <c r="EW65" s="29">
        <v>52</v>
      </c>
      <c r="EX65" s="29">
        <v>0</v>
      </c>
      <c r="EY65" s="29">
        <v>0</v>
      </c>
      <c r="EZ65" s="29">
        <v>0</v>
      </c>
      <c r="FA65" s="29">
        <v>0</v>
      </c>
      <c r="FB65" s="29">
        <v>0</v>
      </c>
      <c r="FC65" s="29">
        <v>4</v>
      </c>
      <c r="FD65" s="29">
        <v>0</v>
      </c>
      <c r="FE65" s="29">
        <v>4</v>
      </c>
      <c r="FF65" s="29">
        <v>0</v>
      </c>
      <c r="FG65" s="29">
        <v>16</v>
      </c>
      <c r="FH65" s="29">
        <v>0</v>
      </c>
      <c r="FI65" s="29">
        <v>61</v>
      </c>
      <c r="FJ65" s="29">
        <v>0</v>
      </c>
      <c r="FK65" s="29">
        <v>0</v>
      </c>
      <c r="FL65" s="29">
        <v>0</v>
      </c>
      <c r="FM65" s="29">
        <v>0</v>
      </c>
      <c r="FN65" s="29">
        <v>0</v>
      </c>
      <c r="FO65" s="29">
        <v>0</v>
      </c>
      <c r="FP65" s="29">
        <v>0</v>
      </c>
      <c r="FQ65" s="29">
        <v>0</v>
      </c>
      <c r="FR65" s="20" t="s">
        <v>257</v>
      </c>
      <c r="FS65" s="20" t="s">
        <v>257</v>
      </c>
      <c r="FT65" s="20" t="s">
        <v>776</v>
      </c>
      <c r="FU65" s="20" t="s">
        <v>777</v>
      </c>
      <c r="FV65" s="20" t="s">
        <v>257</v>
      </c>
      <c r="FW65" s="20" t="s">
        <v>257</v>
      </c>
      <c r="FX65" s="20" t="s">
        <v>257</v>
      </c>
      <c r="FY65" s="20" t="s">
        <v>257</v>
      </c>
      <c r="FZ65" s="20" t="s">
        <v>257</v>
      </c>
      <c r="GA65" s="20" t="s">
        <v>778</v>
      </c>
      <c r="GB65" s="20" t="s">
        <v>257</v>
      </c>
      <c r="GC65" s="20" t="s">
        <v>779</v>
      </c>
      <c r="GD65" s="20" t="s">
        <v>257</v>
      </c>
      <c r="GE65" s="20" t="s">
        <v>780</v>
      </c>
      <c r="GF65" s="20" t="s">
        <v>257</v>
      </c>
      <c r="GG65" s="20" t="s">
        <v>781</v>
      </c>
      <c r="GH65" s="20" t="s">
        <v>257</v>
      </c>
      <c r="GI65" s="20" t="s">
        <v>257</v>
      </c>
      <c r="GJ65" s="20" t="s">
        <v>257</v>
      </c>
      <c r="GK65" s="20" t="s">
        <v>257</v>
      </c>
      <c r="GL65" s="20" t="s">
        <v>257</v>
      </c>
      <c r="GM65" s="20" t="s">
        <v>257</v>
      </c>
      <c r="GN65" s="20" t="s">
        <v>257</v>
      </c>
      <c r="GO65" s="20" t="s">
        <v>257</v>
      </c>
    </row>
    <row r="66" spans="1:197" x14ac:dyDescent="0.25">
      <c r="A66" s="20" t="s">
        <v>610</v>
      </c>
      <c r="B66" s="29">
        <v>6095</v>
      </c>
      <c r="C66" s="29">
        <v>0</v>
      </c>
      <c r="D66" s="29">
        <v>0</v>
      </c>
      <c r="E66" s="29">
        <v>10000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3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9">
        <v>0</v>
      </c>
      <c r="BN66" s="29">
        <v>0</v>
      </c>
      <c r="BO66" s="29">
        <v>0</v>
      </c>
      <c r="BP66" s="29">
        <v>0</v>
      </c>
      <c r="BQ66" s="29">
        <v>0</v>
      </c>
      <c r="BR66" s="29">
        <v>0</v>
      </c>
      <c r="BS66" s="29">
        <v>0</v>
      </c>
      <c r="BT66" s="29">
        <v>0</v>
      </c>
      <c r="BU66" s="29">
        <v>0</v>
      </c>
      <c r="BV66" s="29">
        <v>0</v>
      </c>
      <c r="BW66" s="29">
        <v>0</v>
      </c>
      <c r="BX66" s="29">
        <v>0</v>
      </c>
      <c r="BY66" s="29">
        <v>0</v>
      </c>
      <c r="BZ66" s="29">
        <v>0</v>
      </c>
      <c r="CA66" s="29">
        <v>0</v>
      </c>
      <c r="CB66" s="29">
        <v>0</v>
      </c>
      <c r="CC66" s="29">
        <v>0</v>
      </c>
      <c r="CD66" s="29">
        <v>0</v>
      </c>
      <c r="CE66" s="29">
        <v>0</v>
      </c>
      <c r="CF66" s="29">
        <v>0</v>
      </c>
      <c r="CG66" s="29">
        <v>0</v>
      </c>
      <c r="CH66" s="29">
        <v>0</v>
      </c>
      <c r="CI66" s="29">
        <v>0</v>
      </c>
      <c r="CJ66" s="29">
        <v>0</v>
      </c>
      <c r="CK66" s="29">
        <v>0</v>
      </c>
      <c r="CL66" s="29">
        <v>0</v>
      </c>
      <c r="CM66" s="29">
        <v>0</v>
      </c>
      <c r="CN66" s="29">
        <v>0</v>
      </c>
      <c r="CO66" s="29">
        <v>0</v>
      </c>
      <c r="CP66" s="29">
        <v>0</v>
      </c>
      <c r="CQ66" s="29">
        <v>0</v>
      </c>
      <c r="CR66" s="29">
        <v>0</v>
      </c>
      <c r="CS66" s="29">
        <v>0</v>
      </c>
      <c r="CT66" s="29">
        <v>0</v>
      </c>
      <c r="CU66" s="29">
        <v>0</v>
      </c>
      <c r="CV66" s="29">
        <v>0</v>
      </c>
      <c r="CW66" s="29">
        <v>0</v>
      </c>
      <c r="CX66" s="29">
        <v>0</v>
      </c>
      <c r="CY66" s="29">
        <v>0</v>
      </c>
      <c r="CZ66" s="29">
        <v>0</v>
      </c>
      <c r="DA66" s="29">
        <v>0</v>
      </c>
      <c r="DB66" s="29">
        <v>0</v>
      </c>
      <c r="DC66" s="29">
        <v>0</v>
      </c>
      <c r="DD66" s="29">
        <v>0</v>
      </c>
      <c r="DE66" s="29">
        <v>0</v>
      </c>
      <c r="DF66" s="29">
        <v>0</v>
      </c>
      <c r="DG66" s="29">
        <v>0</v>
      </c>
      <c r="DH66" s="29">
        <v>0</v>
      </c>
      <c r="DI66" s="29">
        <v>0</v>
      </c>
      <c r="DJ66" s="29">
        <v>0</v>
      </c>
      <c r="DK66" s="29">
        <v>0</v>
      </c>
      <c r="DL66" s="29">
        <v>0</v>
      </c>
      <c r="DM66" s="29">
        <v>0</v>
      </c>
      <c r="DN66" s="29">
        <v>0</v>
      </c>
      <c r="DO66" s="29">
        <v>0</v>
      </c>
      <c r="DP66" s="29">
        <v>0</v>
      </c>
      <c r="DQ66" s="29">
        <v>0</v>
      </c>
      <c r="DR66" s="29">
        <v>0</v>
      </c>
      <c r="DS66" s="29">
        <v>0</v>
      </c>
      <c r="DT66" s="29">
        <v>0</v>
      </c>
      <c r="DU66" s="29">
        <v>0</v>
      </c>
      <c r="DV66" s="29">
        <v>0</v>
      </c>
      <c r="DW66" s="29">
        <v>0</v>
      </c>
      <c r="DX66" s="29">
        <v>0</v>
      </c>
      <c r="DY66" s="29">
        <v>0</v>
      </c>
      <c r="DZ66" s="29">
        <v>0</v>
      </c>
      <c r="EA66" s="29">
        <v>0</v>
      </c>
      <c r="EB66" s="29">
        <v>0</v>
      </c>
      <c r="EC66" s="29">
        <v>0</v>
      </c>
      <c r="ED66" s="29">
        <v>0</v>
      </c>
      <c r="EE66" s="29">
        <v>0</v>
      </c>
      <c r="EF66" s="29">
        <v>0</v>
      </c>
      <c r="EG66" s="29">
        <v>0</v>
      </c>
      <c r="EH66" s="29">
        <v>0</v>
      </c>
      <c r="EI66" s="29">
        <v>0</v>
      </c>
      <c r="EJ66" s="29">
        <v>0</v>
      </c>
      <c r="EK66" s="29">
        <v>0</v>
      </c>
      <c r="EL66" s="29">
        <v>0</v>
      </c>
      <c r="EM66" s="29">
        <v>0</v>
      </c>
      <c r="EN66" s="29">
        <v>0</v>
      </c>
      <c r="EO66" s="29">
        <v>0</v>
      </c>
      <c r="EP66" s="29">
        <v>0</v>
      </c>
      <c r="EQ66" s="29">
        <v>0</v>
      </c>
      <c r="ER66" s="29">
        <v>0</v>
      </c>
      <c r="ES66" s="29">
        <v>0</v>
      </c>
      <c r="ET66" s="29">
        <v>0</v>
      </c>
      <c r="EU66" s="29">
        <v>0</v>
      </c>
      <c r="EV66" s="29">
        <v>3</v>
      </c>
      <c r="EW66" s="29">
        <v>0</v>
      </c>
      <c r="EX66" s="29">
        <v>0</v>
      </c>
      <c r="EY66" s="29">
        <v>0</v>
      </c>
      <c r="EZ66" s="29">
        <v>0</v>
      </c>
      <c r="FA66" s="29">
        <v>0</v>
      </c>
      <c r="FB66" s="29">
        <v>0</v>
      </c>
      <c r="FC66" s="29">
        <v>0</v>
      </c>
      <c r="FD66" s="29">
        <v>0</v>
      </c>
      <c r="FE66" s="29">
        <v>0</v>
      </c>
      <c r="FF66" s="29">
        <v>0</v>
      </c>
      <c r="FG66" s="29">
        <v>0</v>
      </c>
      <c r="FH66" s="29">
        <v>0</v>
      </c>
      <c r="FI66" s="29">
        <v>0</v>
      </c>
      <c r="FJ66" s="29">
        <v>0</v>
      </c>
      <c r="FK66" s="29">
        <v>0</v>
      </c>
      <c r="FL66" s="29">
        <v>0</v>
      </c>
      <c r="FM66" s="29">
        <v>0</v>
      </c>
      <c r="FN66" s="29">
        <v>0</v>
      </c>
      <c r="FO66" s="29">
        <v>0</v>
      </c>
      <c r="FP66" s="29">
        <v>0</v>
      </c>
      <c r="FQ66" s="29">
        <v>0</v>
      </c>
      <c r="FR66" s="20" t="s">
        <v>257</v>
      </c>
      <c r="FS66" s="20" t="s">
        <v>257</v>
      </c>
      <c r="FT66" s="20" t="s">
        <v>783</v>
      </c>
      <c r="FU66" s="20" t="s">
        <v>257</v>
      </c>
      <c r="FV66" s="20" t="s">
        <v>257</v>
      </c>
      <c r="FW66" s="20" t="s">
        <v>257</v>
      </c>
      <c r="FX66" s="20" t="s">
        <v>257</v>
      </c>
      <c r="FY66" s="20" t="s">
        <v>257</v>
      </c>
      <c r="FZ66" s="20" t="s">
        <v>257</v>
      </c>
      <c r="GA66" s="20" t="s">
        <v>257</v>
      </c>
      <c r="GB66" s="20" t="s">
        <v>257</v>
      </c>
      <c r="GC66" s="20" t="s">
        <v>257</v>
      </c>
      <c r="GD66" s="20" t="s">
        <v>257</v>
      </c>
      <c r="GE66" s="20" t="s">
        <v>257</v>
      </c>
      <c r="GF66" s="20" t="s">
        <v>257</v>
      </c>
      <c r="GG66" s="20" t="s">
        <v>257</v>
      </c>
      <c r="GH66" s="20" t="s">
        <v>257</v>
      </c>
      <c r="GI66" s="20" t="s">
        <v>257</v>
      </c>
      <c r="GJ66" s="20" t="s">
        <v>257</v>
      </c>
      <c r="GK66" s="20" t="s">
        <v>257</v>
      </c>
      <c r="GL66" s="20" t="s">
        <v>257</v>
      </c>
      <c r="GM66" s="20" t="s">
        <v>257</v>
      </c>
      <c r="GN66" s="20" t="s">
        <v>257</v>
      </c>
      <c r="GO66" s="20" t="s">
        <v>257</v>
      </c>
    </row>
    <row r="67" spans="1:197" x14ac:dyDescent="0.25">
      <c r="A67" s="20" t="s">
        <v>616</v>
      </c>
      <c r="B67" s="29">
        <v>6095</v>
      </c>
      <c r="C67" s="29">
        <v>0</v>
      </c>
      <c r="D67" s="29">
        <v>0</v>
      </c>
      <c r="E67" s="29">
        <v>10000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29">
        <v>0</v>
      </c>
      <c r="BC67" s="29">
        <v>0</v>
      </c>
      <c r="BD67" s="29">
        <v>2</v>
      </c>
      <c r="BE67" s="29">
        <v>0</v>
      </c>
      <c r="BF67" s="29">
        <v>0</v>
      </c>
      <c r="BG67" s="29">
        <v>0</v>
      </c>
      <c r="BH67" s="29">
        <v>0</v>
      </c>
      <c r="BI67" s="29">
        <v>0</v>
      </c>
      <c r="BJ67" s="29">
        <v>0</v>
      </c>
      <c r="BK67" s="29">
        <v>4</v>
      </c>
      <c r="BL67" s="29">
        <v>0</v>
      </c>
      <c r="BM67" s="29">
        <v>0</v>
      </c>
      <c r="BN67" s="29">
        <v>0</v>
      </c>
      <c r="BO67" s="29">
        <v>0</v>
      </c>
      <c r="BP67" s="29">
        <v>0</v>
      </c>
      <c r="BQ67" s="29">
        <v>0</v>
      </c>
      <c r="BR67" s="29">
        <v>0</v>
      </c>
      <c r="BS67" s="29">
        <v>0</v>
      </c>
      <c r="BT67" s="29">
        <v>0</v>
      </c>
      <c r="BU67" s="29">
        <v>0</v>
      </c>
      <c r="BV67" s="29">
        <v>0</v>
      </c>
      <c r="BW67" s="29">
        <v>0</v>
      </c>
      <c r="BX67" s="29">
        <v>0</v>
      </c>
      <c r="BY67" s="29">
        <v>0</v>
      </c>
      <c r="BZ67" s="29">
        <v>0</v>
      </c>
      <c r="CA67" s="29">
        <v>0</v>
      </c>
      <c r="CB67" s="29">
        <v>5000</v>
      </c>
      <c r="CC67" s="29">
        <v>0</v>
      </c>
      <c r="CD67" s="29">
        <v>0</v>
      </c>
      <c r="CE67" s="29">
        <v>0</v>
      </c>
      <c r="CF67" s="29">
        <v>0</v>
      </c>
      <c r="CG67" s="29">
        <v>0</v>
      </c>
      <c r="CH67" s="29">
        <v>0</v>
      </c>
      <c r="CI67" s="29">
        <v>0</v>
      </c>
      <c r="CJ67" s="29">
        <v>0</v>
      </c>
      <c r="CK67" s="29">
        <v>0</v>
      </c>
      <c r="CL67" s="29">
        <v>0</v>
      </c>
      <c r="CM67" s="29">
        <v>0</v>
      </c>
      <c r="CN67" s="29">
        <v>0</v>
      </c>
      <c r="CO67" s="29">
        <v>0</v>
      </c>
      <c r="CP67" s="29">
        <v>0</v>
      </c>
      <c r="CQ67" s="29">
        <v>0</v>
      </c>
      <c r="CR67" s="29">
        <v>0</v>
      </c>
      <c r="CS67" s="29">
        <v>0</v>
      </c>
      <c r="CT67" s="29">
        <v>0</v>
      </c>
      <c r="CU67" s="29">
        <v>0</v>
      </c>
      <c r="CV67" s="29">
        <v>0</v>
      </c>
      <c r="CW67" s="29">
        <v>0</v>
      </c>
      <c r="CX67" s="29">
        <v>0</v>
      </c>
      <c r="CY67" s="29">
        <v>0</v>
      </c>
      <c r="CZ67" s="29">
        <v>2</v>
      </c>
      <c r="DA67" s="29">
        <v>0</v>
      </c>
      <c r="DB67" s="29">
        <v>0</v>
      </c>
      <c r="DC67" s="29">
        <v>0</v>
      </c>
      <c r="DD67" s="29">
        <v>0</v>
      </c>
      <c r="DE67" s="29">
        <v>0</v>
      </c>
      <c r="DF67" s="29">
        <v>0</v>
      </c>
      <c r="DG67" s="29">
        <v>0</v>
      </c>
      <c r="DH67" s="29">
        <v>0</v>
      </c>
      <c r="DI67" s="29">
        <v>0</v>
      </c>
      <c r="DJ67" s="29">
        <v>0</v>
      </c>
      <c r="DK67" s="29">
        <v>0</v>
      </c>
      <c r="DL67" s="29">
        <v>0</v>
      </c>
      <c r="DM67" s="29">
        <v>0</v>
      </c>
      <c r="DN67" s="29">
        <v>0</v>
      </c>
      <c r="DO67" s="29">
        <v>0</v>
      </c>
      <c r="DP67" s="29">
        <v>0</v>
      </c>
      <c r="DQ67" s="29">
        <v>0</v>
      </c>
      <c r="DR67" s="29">
        <v>0</v>
      </c>
      <c r="DS67" s="29">
        <v>0</v>
      </c>
      <c r="DT67" s="29">
        <v>0</v>
      </c>
      <c r="DU67" s="29">
        <v>0</v>
      </c>
      <c r="DV67" s="29">
        <v>0</v>
      </c>
      <c r="DW67" s="29">
        <v>0</v>
      </c>
      <c r="DX67" s="29">
        <v>0</v>
      </c>
      <c r="DY67" s="29">
        <v>0</v>
      </c>
      <c r="DZ67" s="29">
        <v>0</v>
      </c>
      <c r="EA67" s="29">
        <v>0</v>
      </c>
      <c r="EB67" s="29">
        <v>0</v>
      </c>
      <c r="EC67" s="29">
        <v>0</v>
      </c>
      <c r="ED67" s="29">
        <v>0</v>
      </c>
      <c r="EE67" s="29">
        <v>0</v>
      </c>
      <c r="EF67" s="29">
        <v>0</v>
      </c>
      <c r="EG67" s="29">
        <v>0</v>
      </c>
      <c r="EH67" s="29">
        <v>0</v>
      </c>
      <c r="EI67" s="29">
        <v>0</v>
      </c>
      <c r="EJ67" s="29">
        <v>0</v>
      </c>
      <c r="EK67" s="29">
        <v>0</v>
      </c>
      <c r="EL67" s="29">
        <v>0</v>
      </c>
      <c r="EM67" s="29">
        <v>0</v>
      </c>
      <c r="EN67" s="29">
        <v>0</v>
      </c>
      <c r="EO67" s="29">
        <v>0</v>
      </c>
      <c r="EP67" s="29">
        <v>0</v>
      </c>
      <c r="EQ67" s="29">
        <v>0</v>
      </c>
      <c r="ER67" s="29">
        <v>0</v>
      </c>
      <c r="ES67" s="29">
        <v>0</v>
      </c>
      <c r="ET67" s="29">
        <v>0</v>
      </c>
      <c r="EU67" s="29">
        <v>0</v>
      </c>
      <c r="EV67" s="29">
        <v>4</v>
      </c>
      <c r="EW67" s="29">
        <v>0</v>
      </c>
      <c r="EX67" s="29">
        <v>0</v>
      </c>
      <c r="EY67" s="29">
        <v>0</v>
      </c>
      <c r="EZ67" s="29">
        <v>0</v>
      </c>
      <c r="FA67" s="29">
        <v>0</v>
      </c>
      <c r="FB67" s="29">
        <v>0</v>
      </c>
      <c r="FC67" s="29">
        <v>4</v>
      </c>
      <c r="FD67" s="29">
        <v>0</v>
      </c>
      <c r="FE67" s="29">
        <v>0</v>
      </c>
      <c r="FF67" s="29">
        <v>0</v>
      </c>
      <c r="FG67" s="29">
        <v>0</v>
      </c>
      <c r="FH67" s="29">
        <v>0</v>
      </c>
      <c r="FI67" s="29">
        <v>0</v>
      </c>
      <c r="FJ67" s="29">
        <v>0</v>
      </c>
      <c r="FK67" s="29">
        <v>0</v>
      </c>
      <c r="FL67" s="29">
        <v>0</v>
      </c>
      <c r="FM67" s="29">
        <v>0</v>
      </c>
      <c r="FN67" s="29">
        <v>0</v>
      </c>
      <c r="FO67" s="29">
        <v>0</v>
      </c>
      <c r="FP67" s="29">
        <v>0</v>
      </c>
      <c r="FQ67" s="29">
        <v>0</v>
      </c>
      <c r="FR67" s="20" t="s">
        <v>257</v>
      </c>
      <c r="FS67" s="20" t="s">
        <v>257</v>
      </c>
      <c r="FT67" s="20" t="s">
        <v>784</v>
      </c>
      <c r="FU67" s="20" t="s">
        <v>257</v>
      </c>
      <c r="FV67" s="20" t="s">
        <v>257</v>
      </c>
      <c r="FW67" s="20" t="s">
        <v>257</v>
      </c>
      <c r="FX67" s="20" t="s">
        <v>257</v>
      </c>
      <c r="FY67" s="20" t="s">
        <v>257</v>
      </c>
      <c r="FZ67" s="20" t="s">
        <v>257</v>
      </c>
      <c r="GA67" s="20" t="s">
        <v>618</v>
      </c>
      <c r="GB67" s="20" t="s">
        <v>257</v>
      </c>
      <c r="GC67" s="20" t="s">
        <v>257</v>
      </c>
      <c r="GD67" s="20" t="s">
        <v>257</v>
      </c>
      <c r="GE67" s="20" t="s">
        <v>257</v>
      </c>
      <c r="GF67" s="20" t="s">
        <v>257</v>
      </c>
      <c r="GG67" s="20" t="s">
        <v>257</v>
      </c>
      <c r="GH67" s="20" t="s">
        <v>257</v>
      </c>
      <c r="GI67" s="20" t="s">
        <v>257</v>
      </c>
      <c r="GJ67" s="20" t="s">
        <v>257</v>
      </c>
      <c r="GK67" s="20" t="s">
        <v>257</v>
      </c>
      <c r="GL67" s="20" t="s">
        <v>257</v>
      </c>
      <c r="GM67" s="20" t="s">
        <v>257</v>
      </c>
      <c r="GN67" s="20" t="s">
        <v>257</v>
      </c>
      <c r="GO67" s="20" t="s">
        <v>257</v>
      </c>
    </row>
    <row r="68" spans="1:197" x14ac:dyDescent="0.25">
      <c r="A68" s="20" t="s">
        <v>610</v>
      </c>
      <c r="B68" s="29">
        <v>6295</v>
      </c>
      <c r="C68" s="29">
        <v>0</v>
      </c>
      <c r="D68" s="29">
        <v>0</v>
      </c>
      <c r="E68" s="29">
        <v>10000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  <c r="BD68" s="29">
        <v>3</v>
      </c>
      <c r="BE68" s="29">
        <v>0</v>
      </c>
      <c r="BF68" s="29">
        <v>0</v>
      </c>
      <c r="BG68" s="29">
        <v>0</v>
      </c>
      <c r="BH68" s="29">
        <v>0</v>
      </c>
      <c r="BI68" s="29">
        <v>0</v>
      </c>
      <c r="BJ68" s="29">
        <v>0</v>
      </c>
      <c r="BK68" s="29">
        <v>0</v>
      </c>
      <c r="BL68" s="29">
        <v>0</v>
      </c>
      <c r="BM68" s="29">
        <v>0</v>
      </c>
      <c r="BN68" s="29">
        <v>0</v>
      </c>
      <c r="BO68" s="29">
        <v>0</v>
      </c>
      <c r="BP68" s="29">
        <v>0</v>
      </c>
      <c r="BQ68" s="29">
        <v>0</v>
      </c>
      <c r="BR68" s="29">
        <v>0</v>
      </c>
      <c r="BS68" s="29">
        <v>0</v>
      </c>
      <c r="BT68" s="29">
        <v>0</v>
      </c>
      <c r="BU68" s="29">
        <v>0</v>
      </c>
      <c r="BV68" s="29">
        <v>0</v>
      </c>
      <c r="BW68" s="29">
        <v>0</v>
      </c>
      <c r="BX68" s="29">
        <v>0</v>
      </c>
      <c r="BY68" s="29">
        <v>0</v>
      </c>
      <c r="BZ68" s="29">
        <v>0</v>
      </c>
      <c r="CA68" s="29">
        <v>0</v>
      </c>
      <c r="CB68" s="29">
        <v>0</v>
      </c>
      <c r="CC68" s="29">
        <v>0</v>
      </c>
      <c r="CD68" s="29">
        <v>0</v>
      </c>
      <c r="CE68" s="29">
        <v>0</v>
      </c>
      <c r="CF68" s="29">
        <v>0</v>
      </c>
      <c r="CG68" s="29">
        <v>0</v>
      </c>
      <c r="CH68" s="29">
        <v>0</v>
      </c>
      <c r="CI68" s="29">
        <v>0</v>
      </c>
      <c r="CJ68" s="29">
        <v>0</v>
      </c>
      <c r="CK68" s="29">
        <v>0</v>
      </c>
      <c r="CL68" s="29">
        <v>0</v>
      </c>
      <c r="CM68" s="29">
        <v>0</v>
      </c>
      <c r="CN68" s="29">
        <v>0</v>
      </c>
      <c r="CO68" s="29">
        <v>0</v>
      </c>
      <c r="CP68" s="29">
        <v>0</v>
      </c>
      <c r="CQ68" s="29">
        <v>0</v>
      </c>
      <c r="CR68" s="29">
        <v>0</v>
      </c>
      <c r="CS68" s="29">
        <v>0</v>
      </c>
      <c r="CT68" s="29">
        <v>0</v>
      </c>
      <c r="CU68" s="29">
        <v>0</v>
      </c>
      <c r="CV68" s="29">
        <v>0</v>
      </c>
      <c r="CW68" s="29">
        <v>0</v>
      </c>
      <c r="CX68" s="29">
        <v>0</v>
      </c>
      <c r="CY68" s="29">
        <v>0</v>
      </c>
      <c r="CZ68" s="29">
        <v>0</v>
      </c>
      <c r="DA68" s="29">
        <v>0</v>
      </c>
      <c r="DB68" s="29">
        <v>0</v>
      </c>
      <c r="DC68" s="29">
        <v>0</v>
      </c>
      <c r="DD68" s="29">
        <v>0</v>
      </c>
      <c r="DE68" s="29">
        <v>0</v>
      </c>
      <c r="DF68" s="29">
        <v>0</v>
      </c>
      <c r="DG68" s="29">
        <v>0</v>
      </c>
      <c r="DH68" s="29">
        <v>0</v>
      </c>
      <c r="DI68" s="29">
        <v>0</v>
      </c>
      <c r="DJ68" s="29">
        <v>0</v>
      </c>
      <c r="DK68" s="29">
        <v>0</v>
      </c>
      <c r="DL68" s="29">
        <v>0</v>
      </c>
      <c r="DM68" s="29">
        <v>0</v>
      </c>
      <c r="DN68" s="29">
        <v>0</v>
      </c>
      <c r="DO68" s="29">
        <v>0</v>
      </c>
      <c r="DP68" s="29">
        <v>0</v>
      </c>
      <c r="DQ68" s="29">
        <v>0</v>
      </c>
      <c r="DR68" s="29">
        <v>0</v>
      </c>
      <c r="DS68" s="29">
        <v>0</v>
      </c>
      <c r="DT68" s="29">
        <v>0</v>
      </c>
      <c r="DU68" s="29">
        <v>0</v>
      </c>
      <c r="DV68" s="29">
        <v>0</v>
      </c>
      <c r="DW68" s="29">
        <v>0</v>
      </c>
      <c r="DX68" s="29">
        <v>0</v>
      </c>
      <c r="DY68" s="29">
        <v>0</v>
      </c>
      <c r="DZ68" s="29">
        <v>0</v>
      </c>
      <c r="EA68" s="29">
        <v>0</v>
      </c>
      <c r="EB68" s="29">
        <v>0</v>
      </c>
      <c r="EC68" s="29">
        <v>0</v>
      </c>
      <c r="ED68" s="29">
        <v>0</v>
      </c>
      <c r="EE68" s="29">
        <v>0</v>
      </c>
      <c r="EF68" s="29">
        <v>0</v>
      </c>
      <c r="EG68" s="29">
        <v>0</v>
      </c>
      <c r="EH68" s="29">
        <v>0</v>
      </c>
      <c r="EI68" s="29">
        <v>0</v>
      </c>
      <c r="EJ68" s="29">
        <v>0</v>
      </c>
      <c r="EK68" s="29">
        <v>0</v>
      </c>
      <c r="EL68" s="29">
        <v>0</v>
      </c>
      <c r="EM68" s="29">
        <v>0</v>
      </c>
      <c r="EN68" s="29">
        <v>0</v>
      </c>
      <c r="EO68" s="29">
        <v>0</v>
      </c>
      <c r="EP68" s="29">
        <v>0</v>
      </c>
      <c r="EQ68" s="29">
        <v>0</v>
      </c>
      <c r="ER68" s="29">
        <v>0</v>
      </c>
      <c r="ES68" s="29">
        <v>0</v>
      </c>
      <c r="ET68" s="29">
        <v>0</v>
      </c>
      <c r="EU68" s="29">
        <v>0</v>
      </c>
      <c r="EV68" s="29">
        <v>3</v>
      </c>
      <c r="EW68" s="29">
        <v>0</v>
      </c>
      <c r="EX68" s="29">
        <v>0</v>
      </c>
      <c r="EY68" s="29">
        <v>0</v>
      </c>
      <c r="EZ68" s="29">
        <v>0</v>
      </c>
      <c r="FA68" s="29">
        <v>0</v>
      </c>
      <c r="FB68" s="29">
        <v>0</v>
      </c>
      <c r="FC68" s="29">
        <v>0</v>
      </c>
      <c r="FD68" s="29">
        <v>0</v>
      </c>
      <c r="FE68" s="29">
        <v>0</v>
      </c>
      <c r="FF68" s="29">
        <v>0</v>
      </c>
      <c r="FG68" s="29">
        <v>0</v>
      </c>
      <c r="FH68" s="29">
        <v>0</v>
      </c>
      <c r="FI68" s="29">
        <v>0</v>
      </c>
      <c r="FJ68" s="29">
        <v>0</v>
      </c>
      <c r="FK68" s="29">
        <v>0</v>
      </c>
      <c r="FL68" s="29">
        <v>0</v>
      </c>
      <c r="FM68" s="29">
        <v>0</v>
      </c>
      <c r="FN68" s="29">
        <v>0</v>
      </c>
      <c r="FO68" s="29">
        <v>0</v>
      </c>
      <c r="FP68" s="29">
        <v>0</v>
      </c>
      <c r="FQ68" s="29">
        <v>0</v>
      </c>
      <c r="FR68" s="20" t="s">
        <v>257</v>
      </c>
      <c r="FS68" s="20" t="s">
        <v>257</v>
      </c>
      <c r="FT68" s="20" t="s">
        <v>785</v>
      </c>
      <c r="FU68" s="20" t="s">
        <v>257</v>
      </c>
      <c r="FV68" s="20" t="s">
        <v>257</v>
      </c>
      <c r="FW68" s="20" t="s">
        <v>257</v>
      </c>
      <c r="FX68" s="20" t="s">
        <v>257</v>
      </c>
      <c r="FY68" s="20" t="s">
        <v>257</v>
      </c>
      <c r="FZ68" s="20" t="s">
        <v>257</v>
      </c>
      <c r="GA68" s="20" t="s">
        <v>257</v>
      </c>
      <c r="GB68" s="20" t="s">
        <v>257</v>
      </c>
      <c r="GC68" s="20" t="s">
        <v>257</v>
      </c>
      <c r="GD68" s="20" t="s">
        <v>257</v>
      </c>
      <c r="GE68" s="20" t="s">
        <v>257</v>
      </c>
      <c r="GF68" s="20" t="s">
        <v>257</v>
      </c>
      <c r="GG68" s="20" t="s">
        <v>257</v>
      </c>
      <c r="GH68" s="20" t="s">
        <v>257</v>
      </c>
      <c r="GI68" s="20" t="s">
        <v>257</v>
      </c>
      <c r="GJ68" s="20" t="s">
        <v>257</v>
      </c>
      <c r="GK68" s="20" t="s">
        <v>257</v>
      </c>
      <c r="GL68" s="20" t="s">
        <v>257</v>
      </c>
      <c r="GM68" s="20" t="s">
        <v>257</v>
      </c>
      <c r="GN68" s="20" t="s">
        <v>257</v>
      </c>
      <c r="GO68" s="20" t="s">
        <v>257</v>
      </c>
    </row>
    <row r="69" spans="1:197" x14ac:dyDescent="0.25">
      <c r="A69" s="20" t="s">
        <v>616</v>
      </c>
      <c r="B69" s="29">
        <v>6295</v>
      </c>
      <c r="C69" s="29">
        <v>0</v>
      </c>
      <c r="D69" s="29">
        <v>0</v>
      </c>
      <c r="E69" s="29">
        <v>10000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2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4</v>
      </c>
      <c r="BL69" s="29">
        <v>0</v>
      </c>
      <c r="BM69" s="29">
        <v>0</v>
      </c>
      <c r="BN69" s="29">
        <v>0</v>
      </c>
      <c r="BO69" s="29">
        <v>0</v>
      </c>
      <c r="BP69" s="29">
        <v>0</v>
      </c>
      <c r="BQ69" s="29">
        <v>0</v>
      </c>
      <c r="BR69" s="29">
        <v>0</v>
      </c>
      <c r="BS69" s="29">
        <v>0</v>
      </c>
      <c r="BT69" s="29">
        <v>0</v>
      </c>
      <c r="BU69" s="29">
        <v>0</v>
      </c>
      <c r="BV69" s="29">
        <v>0</v>
      </c>
      <c r="BW69" s="29">
        <v>0</v>
      </c>
      <c r="BX69" s="29">
        <v>0</v>
      </c>
      <c r="BY69" s="29">
        <v>0</v>
      </c>
      <c r="BZ69" s="29">
        <v>0</v>
      </c>
      <c r="CA69" s="29">
        <v>0</v>
      </c>
      <c r="CB69" s="29">
        <v>5000</v>
      </c>
      <c r="CC69" s="29">
        <v>0</v>
      </c>
      <c r="CD69" s="29">
        <v>0</v>
      </c>
      <c r="CE69" s="29">
        <v>0</v>
      </c>
      <c r="CF69" s="29">
        <v>0</v>
      </c>
      <c r="CG69" s="29">
        <v>0</v>
      </c>
      <c r="CH69" s="29">
        <v>0</v>
      </c>
      <c r="CI69" s="29">
        <v>0</v>
      </c>
      <c r="CJ69" s="29">
        <v>0</v>
      </c>
      <c r="CK69" s="29">
        <v>0</v>
      </c>
      <c r="CL69" s="29">
        <v>0</v>
      </c>
      <c r="CM69" s="29">
        <v>0</v>
      </c>
      <c r="CN69" s="29">
        <v>0</v>
      </c>
      <c r="CO69" s="29">
        <v>0</v>
      </c>
      <c r="CP69" s="29">
        <v>0</v>
      </c>
      <c r="CQ69" s="29">
        <v>0</v>
      </c>
      <c r="CR69" s="29">
        <v>0</v>
      </c>
      <c r="CS69" s="29">
        <v>0</v>
      </c>
      <c r="CT69" s="29">
        <v>0</v>
      </c>
      <c r="CU69" s="29">
        <v>0</v>
      </c>
      <c r="CV69" s="29">
        <v>0</v>
      </c>
      <c r="CW69" s="29">
        <v>0</v>
      </c>
      <c r="CX69" s="29">
        <v>0</v>
      </c>
      <c r="CY69" s="29">
        <v>0</v>
      </c>
      <c r="CZ69" s="29">
        <v>2</v>
      </c>
      <c r="DA69" s="29">
        <v>0</v>
      </c>
      <c r="DB69" s="29">
        <v>0</v>
      </c>
      <c r="DC69" s="29">
        <v>0</v>
      </c>
      <c r="DD69" s="29">
        <v>0</v>
      </c>
      <c r="DE69" s="29">
        <v>0</v>
      </c>
      <c r="DF69" s="29">
        <v>0</v>
      </c>
      <c r="DG69" s="29">
        <v>0</v>
      </c>
      <c r="DH69" s="29">
        <v>0</v>
      </c>
      <c r="DI69" s="29">
        <v>0</v>
      </c>
      <c r="DJ69" s="29">
        <v>0</v>
      </c>
      <c r="DK69" s="29">
        <v>0</v>
      </c>
      <c r="DL69" s="29">
        <v>0</v>
      </c>
      <c r="DM69" s="29">
        <v>0</v>
      </c>
      <c r="DN69" s="29">
        <v>0</v>
      </c>
      <c r="DO69" s="29">
        <v>0</v>
      </c>
      <c r="DP69" s="29">
        <v>0</v>
      </c>
      <c r="DQ69" s="29">
        <v>0</v>
      </c>
      <c r="DR69" s="29">
        <v>0</v>
      </c>
      <c r="DS69" s="29">
        <v>0</v>
      </c>
      <c r="DT69" s="29">
        <v>0</v>
      </c>
      <c r="DU69" s="29">
        <v>0</v>
      </c>
      <c r="DV69" s="29">
        <v>0</v>
      </c>
      <c r="DW69" s="29">
        <v>0</v>
      </c>
      <c r="DX69" s="29">
        <v>0</v>
      </c>
      <c r="DY69" s="29">
        <v>0</v>
      </c>
      <c r="DZ69" s="29">
        <v>0</v>
      </c>
      <c r="EA69" s="29">
        <v>0</v>
      </c>
      <c r="EB69" s="29">
        <v>0</v>
      </c>
      <c r="EC69" s="29">
        <v>0</v>
      </c>
      <c r="ED69" s="29">
        <v>0</v>
      </c>
      <c r="EE69" s="29">
        <v>0</v>
      </c>
      <c r="EF69" s="29">
        <v>0</v>
      </c>
      <c r="EG69" s="29">
        <v>0</v>
      </c>
      <c r="EH69" s="29">
        <v>0</v>
      </c>
      <c r="EI69" s="29">
        <v>0</v>
      </c>
      <c r="EJ69" s="29">
        <v>0</v>
      </c>
      <c r="EK69" s="29">
        <v>0</v>
      </c>
      <c r="EL69" s="29">
        <v>0</v>
      </c>
      <c r="EM69" s="29">
        <v>0</v>
      </c>
      <c r="EN69" s="29">
        <v>0</v>
      </c>
      <c r="EO69" s="29">
        <v>0</v>
      </c>
      <c r="EP69" s="29">
        <v>0</v>
      </c>
      <c r="EQ69" s="29">
        <v>0</v>
      </c>
      <c r="ER69" s="29">
        <v>0</v>
      </c>
      <c r="ES69" s="29">
        <v>0</v>
      </c>
      <c r="ET69" s="29">
        <v>0</v>
      </c>
      <c r="EU69" s="29">
        <v>0</v>
      </c>
      <c r="EV69" s="29">
        <v>4</v>
      </c>
      <c r="EW69" s="29">
        <v>0</v>
      </c>
      <c r="EX69" s="29">
        <v>0</v>
      </c>
      <c r="EY69" s="29">
        <v>0</v>
      </c>
      <c r="EZ69" s="29">
        <v>0</v>
      </c>
      <c r="FA69" s="29">
        <v>0</v>
      </c>
      <c r="FB69" s="29">
        <v>0</v>
      </c>
      <c r="FC69" s="29">
        <v>4</v>
      </c>
      <c r="FD69" s="29">
        <v>0</v>
      </c>
      <c r="FE69" s="29">
        <v>0</v>
      </c>
      <c r="FF69" s="29">
        <v>0</v>
      </c>
      <c r="FG69" s="29">
        <v>0</v>
      </c>
      <c r="FH69" s="29">
        <v>0</v>
      </c>
      <c r="FI69" s="29">
        <v>0</v>
      </c>
      <c r="FJ69" s="29">
        <v>0</v>
      </c>
      <c r="FK69" s="29">
        <v>0</v>
      </c>
      <c r="FL69" s="29">
        <v>0</v>
      </c>
      <c r="FM69" s="29">
        <v>0</v>
      </c>
      <c r="FN69" s="29">
        <v>0</v>
      </c>
      <c r="FO69" s="29">
        <v>0</v>
      </c>
      <c r="FP69" s="29">
        <v>0</v>
      </c>
      <c r="FQ69" s="29">
        <v>0</v>
      </c>
      <c r="FR69" s="20" t="s">
        <v>257</v>
      </c>
      <c r="FS69" s="20" t="s">
        <v>257</v>
      </c>
      <c r="FT69" s="20" t="s">
        <v>786</v>
      </c>
      <c r="FU69" s="20" t="s">
        <v>257</v>
      </c>
      <c r="FV69" s="20" t="s">
        <v>257</v>
      </c>
      <c r="FW69" s="20" t="s">
        <v>257</v>
      </c>
      <c r="FX69" s="20" t="s">
        <v>257</v>
      </c>
      <c r="FY69" s="20" t="s">
        <v>257</v>
      </c>
      <c r="FZ69" s="20" t="s">
        <v>257</v>
      </c>
      <c r="GA69" s="20" t="s">
        <v>787</v>
      </c>
      <c r="GB69" s="20" t="s">
        <v>257</v>
      </c>
      <c r="GC69" s="20" t="s">
        <v>257</v>
      </c>
      <c r="GD69" s="20" t="s">
        <v>257</v>
      </c>
      <c r="GE69" s="20" t="s">
        <v>257</v>
      </c>
      <c r="GF69" s="20" t="s">
        <v>257</v>
      </c>
      <c r="GG69" s="20" t="s">
        <v>257</v>
      </c>
      <c r="GH69" s="20" t="s">
        <v>257</v>
      </c>
      <c r="GI69" s="20" t="s">
        <v>257</v>
      </c>
      <c r="GJ69" s="20" t="s">
        <v>257</v>
      </c>
      <c r="GK69" s="20" t="s">
        <v>257</v>
      </c>
      <c r="GL69" s="20" t="s">
        <v>257</v>
      </c>
      <c r="GM69" s="20" t="s">
        <v>257</v>
      </c>
      <c r="GN69" s="20" t="s">
        <v>257</v>
      </c>
      <c r="GO69" s="20" t="s">
        <v>257</v>
      </c>
    </row>
    <row r="70" spans="1:197" x14ac:dyDescent="0.25">
      <c r="A70" s="20" t="s">
        <v>788</v>
      </c>
      <c r="B70" s="29">
        <v>1015</v>
      </c>
      <c r="C70" s="29">
        <v>0</v>
      </c>
      <c r="D70" s="29">
        <v>0</v>
      </c>
      <c r="E70" s="29">
        <v>10000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3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6</v>
      </c>
      <c r="BL70" s="29">
        <v>0</v>
      </c>
      <c r="BM70" s="29">
        <v>0</v>
      </c>
      <c r="BN70" s="29">
        <v>0</v>
      </c>
      <c r="BO70" s="29">
        <v>0</v>
      </c>
      <c r="BP70" s="29">
        <v>0</v>
      </c>
      <c r="BQ70" s="29">
        <v>0</v>
      </c>
      <c r="BR70" s="29">
        <v>0</v>
      </c>
      <c r="BS70" s="29">
        <v>0</v>
      </c>
      <c r="BT70" s="29">
        <v>0</v>
      </c>
      <c r="BU70" s="29">
        <v>0</v>
      </c>
      <c r="BV70" s="29">
        <v>0</v>
      </c>
      <c r="BW70" s="29">
        <v>0</v>
      </c>
      <c r="BX70" s="29">
        <v>0</v>
      </c>
      <c r="BY70" s="29">
        <v>0</v>
      </c>
      <c r="BZ70" s="29">
        <v>0</v>
      </c>
      <c r="CA70" s="29">
        <v>0</v>
      </c>
      <c r="CB70" s="29">
        <v>5000</v>
      </c>
      <c r="CC70" s="29">
        <v>0</v>
      </c>
      <c r="CD70" s="29">
        <v>0</v>
      </c>
      <c r="CE70" s="29">
        <v>0</v>
      </c>
      <c r="CF70" s="29">
        <v>0</v>
      </c>
      <c r="CG70" s="29">
        <v>0</v>
      </c>
      <c r="CH70" s="29">
        <v>0</v>
      </c>
      <c r="CI70" s="29">
        <v>0</v>
      </c>
      <c r="CJ70" s="29">
        <v>0</v>
      </c>
      <c r="CK70" s="29">
        <v>0</v>
      </c>
      <c r="CL70" s="29">
        <v>0</v>
      </c>
      <c r="CM70" s="29">
        <v>0</v>
      </c>
      <c r="CN70" s="29">
        <v>0</v>
      </c>
      <c r="CO70" s="29">
        <v>0</v>
      </c>
      <c r="CP70" s="29">
        <v>0</v>
      </c>
      <c r="CQ70" s="29">
        <v>0</v>
      </c>
      <c r="CR70" s="29">
        <v>0</v>
      </c>
      <c r="CS70" s="29">
        <v>0</v>
      </c>
      <c r="CT70" s="29">
        <v>0</v>
      </c>
      <c r="CU70" s="29">
        <v>0</v>
      </c>
      <c r="CV70" s="29">
        <v>0</v>
      </c>
      <c r="CW70" s="29">
        <v>0</v>
      </c>
      <c r="CX70" s="29">
        <v>0</v>
      </c>
      <c r="CY70" s="29">
        <v>0</v>
      </c>
      <c r="CZ70" s="29">
        <v>3</v>
      </c>
      <c r="DA70" s="29">
        <v>0</v>
      </c>
      <c r="DB70" s="29">
        <v>0</v>
      </c>
      <c r="DC70" s="29">
        <v>0</v>
      </c>
      <c r="DD70" s="29">
        <v>0</v>
      </c>
      <c r="DE70" s="29">
        <v>0</v>
      </c>
      <c r="DF70" s="29">
        <v>0</v>
      </c>
      <c r="DG70" s="29">
        <v>0</v>
      </c>
      <c r="DH70" s="29">
        <v>0</v>
      </c>
      <c r="DI70" s="29">
        <v>0</v>
      </c>
      <c r="DJ70" s="29">
        <v>0</v>
      </c>
      <c r="DK70" s="29">
        <v>0</v>
      </c>
      <c r="DL70" s="29">
        <v>0</v>
      </c>
      <c r="DM70" s="29">
        <v>0</v>
      </c>
      <c r="DN70" s="29">
        <v>0</v>
      </c>
      <c r="DO70" s="29">
        <v>0</v>
      </c>
      <c r="DP70" s="29">
        <v>0</v>
      </c>
      <c r="DQ70" s="29">
        <v>0</v>
      </c>
      <c r="DR70" s="29">
        <v>0</v>
      </c>
      <c r="DS70" s="29">
        <v>0</v>
      </c>
      <c r="DT70" s="29">
        <v>0</v>
      </c>
      <c r="DU70" s="29">
        <v>0</v>
      </c>
      <c r="DV70" s="29">
        <v>0</v>
      </c>
      <c r="DW70" s="29">
        <v>0</v>
      </c>
      <c r="DX70" s="29">
        <v>0</v>
      </c>
      <c r="DY70" s="29">
        <v>0</v>
      </c>
      <c r="DZ70" s="29">
        <v>0</v>
      </c>
      <c r="EA70" s="29">
        <v>0</v>
      </c>
      <c r="EB70" s="29">
        <v>0</v>
      </c>
      <c r="EC70" s="29">
        <v>0</v>
      </c>
      <c r="ED70" s="29">
        <v>0</v>
      </c>
      <c r="EE70" s="29">
        <v>0</v>
      </c>
      <c r="EF70" s="29">
        <v>0</v>
      </c>
      <c r="EG70" s="29">
        <v>0</v>
      </c>
      <c r="EH70" s="29">
        <v>0</v>
      </c>
      <c r="EI70" s="29">
        <v>0</v>
      </c>
      <c r="EJ70" s="29">
        <v>0</v>
      </c>
      <c r="EK70" s="29">
        <v>0</v>
      </c>
      <c r="EL70" s="29">
        <v>0</v>
      </c>
      <c r="EM70" s="29">
        <v>0</v>
      </c>
      <c r="EN70" s="29">
        <v>0</v>
      </c>
      <c r="EO70" s="29">
        <v>0</v>
      </c>
      <c r="EP70" s="29">
        <v>0</v>
      </c>
      <c r="EQ70" s="29">
        <v>0</v>
      </c>
      <c r="ER70" s="29">
        <v>0</v>
      </c>
      <c r="ES70" s="29">
        <v>0</v>
      </c>
      <c r="ET70" s="29">
        <v>0</v>
      </c>
      <c r="EU70" s="29">
        <v>0</v>
      </c>
      <c r="EV70" s="29">
        <v>6</v>
      </c>
      <c r="EW70" s="29">
        <v>0</v>
      </c>
      <c r="EX70" s="29">
        <v>0</v>
      </c>
      <c r="EY70" s="29">
        <v>0</v>
      </c>
      <c r="EZ70" s="29">
        <v>0</v>
      </c>
      <c r="FA70" s="29">
        <v>0</v>
      </c>
      <c r="FB70" s="29">
        <v>0</v>
      </c>
      <c r="FC70" s="29">
        <v>6</v>
      </c>
      <c r="FD70" s="29">
        <v>0</v>
      </c>
      <c r="FE70" s="29">
        <v>0</v>
      </c>
      <c r="FF70" s="29">
        <v>0</v>
      </c>
      <c r="FG70" s="29">
        <v>0</v>
      </c>
      <c r="FH70" s="29">
        <v>0</v>
      </c>
      <c r="FI70" s="29">
        <v>0</v>
      </c>
      <c r="FJ70" s="29">
        <v>0</v>
      </c>
      <c r="FK70" s="29">
        <v>0</v>
      </c>
      <c r="FL70" s="29">
        <v>0</v>
      </c>
      <c r="FM70" s="29">
        <v>0</v>
      </c>
      <c r="FN70" s="29">
        <v>0</v>
      </c>
      <c r="FO70" s="29">
        <v>0</v>
      </c>
      <c r="FP70" s="29">
        <v>0</v>
      </c>
      <c r="FQ70" s="29">
        <v>0</v>
      </c>
      <c r="FR70" s="20" t="s">
        <v>257</v>
      </c>
      <c r="FS70" s="20" t="s">
        <v>257</v>
      </c>
      <c r="FT70" s="20" t="s">
        <v>789</v>
      </c>
      <c r="FU70" s="20" t="s">
        <v>257</v>
      </c>
      <c r="FV70" s="20" t="s">
        <v>257</v>
      </c>
      <c r="FW70" s="20" t="s">
        <v>257</v>
      </c>
      <c r="FX70" s="20" t="s">
        <v>257</v>
      </c>
      <c r="FY70" s="20" t="s">
        <v>257</v>
      </c>
      <c r="FZ70" s="20" t="s">
        <v>257</v>
      </c>
      <c r="GA70" s="20" t="s">
        <v>790</v>
      </c>
      <c r="GB70" s="20" t="s">
        <v>257</v>
      </c>
      <c r="GC70" s="20" t="s">
        <v>257</v>
      </c>
      <c r="GD70" s="20" t="s">
        <v>257</v>
      </c>
      <c r="GE70" s="20" t="s">
        <v>257</v>
      </c>
      <c r="GF70" s="20" t="s">
        <v>257</v>
      </c>
      <c r="GG70" s="20" t="s">
        <v>257</v>
      </c>
      <c r="GH70" s="20" t="s">
        <v>257</v>
      </c>
      <c r="GI70" s="20" t="s">
        <v>257</v>
      </c>
      <c r="GJ70" s="20" t="s">
        <v>257</v>
      </c>
      <c r="GK70" s="20" t="s">
        <v>257</v>
      </c>
      <c r="GL70" s="20" t="s">
        <v>257</v>
      </c>
      <c r="GM70" s="20" t="s">
        <v>257</v>
      </c>
      <c r="GN70" s="20" t="s">
        <v>257</v>
      </c>
      <c r="GO70" s="20" t="s">
        <v>257</v>
      </c>
    </row>
    <row r="71" spans="1:197" x14ac:dyDescent="0.25">
      <c r="A71" s="20" t="s">
        <v>791</v>
      </c>
      <c r="B71" s="29">
        <v>1015</v>
      </c>
      <c r="C71" s="29">
        <v>0</v>
      </c>
      <c r="D71" s="29">
        <v>0</v>
      </c>
      <c r="E71" s="29">
        <v>10000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0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29">
        <v>0</v>
      </c>
      <c r="BC71" s="29">
        <v>0</v>
      </c>
      <c r="BD71" s="29">
        <v>5</v>
      </c>
      <c r="BE71" s="29">
        <v>0</v>
      </c>
      <c r="BF71" s="29">
        <v>0</v>
      </c>
      <c r="BG71" s="29">
        <v>0</v>
      </c>
      <c r="BH71" s="29">
        <v>0</v>
      </c>
      <c r="BI71" s="29">
        <v>0</v>
      </c>
      <c r="BJ71" s="29">
        <v>0</v>
      </c>
      <c r="BK71" s="29">
        <v>10</v>
      </c>
      <c r="BL71" s="29">
        <v>0</v>
      </c>
      <c r="BM71" s="29">
        <v>0</v>
      </c>
      <c r="BN71" s="29">
        <v>0</v>
      </c>
      <c r="BO71" s="29">
        <v>0</v>
      </c>
      <c r="BP71" s="29">
        <v>0</v>
      </c>
      <c r="BQ71" s="29">
        <v>0</v>
      </c>
      <c r="BR71" s="29">
        <v>0</v>
      </c>
      <c r="BS71" s="29">
        <v>0</v>
      </c>
      <c r="BT71" s="29">
        <v>0</v>
      </c>
      <c r="BU71" s="29">
        <v>0</v>
      </c>
      <c r="BV71" s="29">
        <v>0</v>
      </c>
      <c r="BW71" s="29">
        <v>0</v>
      </c>
      <c r="BX71" s="29">
        <v>0</v>
      </c>
      <c r="BY71" s="29">
        <v>0</v>
      </c>
      <c r="BZ71" s="29">
        <v>0</v>
      </c>
      <c r="CA71" s="29">
        <v>0</v>
      </c>
      <c r="CB71" s="29">
        <v>5000</v>
      </c>
      <c r="CC71" s="29">
        <v>0</v>
      </c>
      <c r="CD71" s="29">
        <v>0</v>
      </c>
      <c r="CE71" s="29">
        <v>0</v>
      </c>
      <c r="CF71" s="29">
        <v>0</v>
      </c>
      <c r="CG71" s="29">
        <v>0</v>
      </c>
      <c r="CH71" s="29">
        <v>0</v>
      </c>
      <c r="CI71" s="29">
        <v>0</v>
      </c>
      <c r="CJ71" s="29">
        <v>0</v>
      </c>
      <c r="CK71" s="29">
        <v>0</v>
      </c>
      <c r="CL71" s="29">
        <v>0</v>
      </c>
      <c r="CM71" s="29">
        <v>0</v>
      </c>
      <c r="CN71" s="29">
        <v>0</v>
      </c>
      <c r="CO71" s="29">
        <v>0</v>
      </c>
      <c r="CP71" s="29">
        <v>0</v>
      </c>
      <c r="CQ71" s="29">
        <v>0</v>
      </c>
      <c r="CR71" s="29">
        <v>0</v>
      </c>
      <c r="CS71" s="29">
        <v>0</v>
      </c>
      <c r="CT71" s="29">
        <v>0</v>
      </c>
      <c r="CU71" s="29">
        <v>0</v>
      </c>
      <c r="CV71" s="29">
        <v>0</v>
      </c>
      <c r="CW71" s="29">
        <v>0</v>
      </c>
      <c r="CX71" s="29">
        <v>0</v>
      </c>
      <c r="CY71" s="29">
        <v>0</v>
      </c>
      <c r="CZ71" s="29">
        <v>5</v>
      </c>
      <c r="DA71" s="29">
        <v>0</v>
      </c>
      <c r="DB71" s="29">
        <v>0</v>
      </c>
      <c r="DC71" s="29">
        <v>0</v>
      </c>
      <c r="DD71" s="29">
        <v>0</v>
      </c>
      <c r="DE71" s="29">
        <v>0</v>
      </c>
      <c r="DF71" s="29">
        <v>0</v>
      </c>
      <c r="DG71" s="29">
        <v>0</v>
      </c>
      <c r="DH71" s="29">
        <v>0</v>
      </c>
      <c r="DI71" s="29">
        <v>0</v>
      </c>
      <c r="DJ71" s="29">
        <v>0</v>
      </c>
      <c r="DK71" s="29">
        <v>0</v>
      </c>
      <c r="DL71" s="29">
        <v>0</v>
      </c>
      <c r="DM71" s="29">
        <v>0</v>
      </c>
      <c r="DN71" s="29">
        <v>0</v>
      </c>
      <c r="DO71" s="29">
        <v>0</v>
      </c>
      <c r="DP71" s="29">
        <v>0</v>
      </c>
      <c r="DQ71" s="29">
        <v>0</v>
      </c>
      <c r="DR71" s="29">
        <v>0</v>
      </c>
      <c r="DS71" s="29">
        <v>0</v>
      </c>
      <c r="DT71" s="29">
        <v>0</v>
      </c>
      <c r="DU71" s="29">
        <v>0</v>
      </c>
      <c r="DV71" s="29">
        <v>0</v>
      </c>
      <c r="DW71" s="29">
        <v>0</v>
      </c>
      <c r="DX71" s="29">
        <v>0</v>
      </c>
      <c r="DY71" s="29">
        <v>0</v>
      </c>
      <c r="DZ71" s="29">
        <v>0</v>
      </c>
      <c r="EA71" s="29">
        <v>0</v>
      </c>
      <c r="EB71" s="29">
        <v>0</v>
      </c>
      <c r="EC71" s="29">
        <v>0</v>
      </c>
      <c r="ED71" s="29">
        <v>0</v>
      </c>
      <c r="EE71" s="29">
        <v>0</v>
      </c>
      <c r="EF71" s="29">
        <v>0</v>
      </c>
      <c r="EG71" s="29">
        <v>0</v>
      </c>
      <c r="EH71" s="29">
        <v>0</v>
      </c>
      <c r="EI71" s="29">
        <v>0</v>
      </c>
      <c r="EJ71" s="29">
        <v>0</v>
      </c>
      <c r="EK71" s="29">
        <v>0</v>
      </c>
      <c r="EL71" s="29">
        <v>0</v>
      </c>
      <c r="EM71" s="29">
        <v>0</v>
      </c>
      <c r="EN71" s="29">
        <v>0</v>
      </c>
      <c r="EO71" s="29">
        <v>0</v>
      </c>
      <c r="EP71" s="29">
        <v>0</v>
      </c>
      <c r="EQ71" s="29">
        <v>0</v>
      </c>
      <c r="ER71" s="29">
        <v>0</v>
      </c>
      <c r="ES71" s="29">
        <v>0</v>
      </c>
      <c r="ET71" s="29">
        <v>0</v>
      </c>
      <c r="EU71" s="29">
        <v>0</v>
      </c>
      <c r="EV71" s="29">
        <v>10</v>
      </c>
      <c r="EW71" s="29">
        <v>0</v>
      </c>
      <c r="EX71" s="29">
        <v>0</v>
      </c>
      <c r="EY71" s="29">
        <v>0</v>
      </c>
      <c r="EZ71" s="29">
        <v>0</v>
      </c>
      <c r="FA71" s="29">
        <v>0</v>
      </c>
      <c r="FB71" s="29">
        <v>0</v>
      </c>
      <c r="FC71" s="29">
        <v>10</v>
      </c>
      <c r="FD71" s="29">
        <v>0</v>
      </c>
      <c r="FE71" s="29">
        <v>0</v>
      </c>
      <c r="FF71" s="29">
        <v>0</v>
      </c>
      <c r="FG71" s="29">
        <v>0</v>
      </c>
      <c r="FH71" s="29">
        <v>0</v>
      </c>
      <c r="FI71" s="29">
        <v>0</v>
      </c>
      <c r="FJ71" s="29">
        <v>0</v>
      </c>
      <c r="FK71" s="29">
        <v>0</v>
      </c>
      <c r="FL71" s="29">
        <v>0</v>
      </c>
      <c r="FM71" s="29">
        <v>0</v>
      </c>
      <c r="FN71" s="29">
        <v>0</v>
      </c>
      <c r="FO71" s="29">
        <v>0</v>
      </c>
      <c r="FP71" s="29">
        <v>0</v>
      </c>
      <c r="FQ71" s="29">
        <v>0</v>
      </c>
      <c r="FR71" s="20" t="s">
        <v>257</v>
      </c>
      <c r="FS71" s="20" t="s">
        <v>257</v>
      </c>
      <c r="FT71" s="20" t="s">
        <v>792</v>
      </c>
      <c r="FU71" s="20" t="s">
        <v>257</v>
      </c>
      <c r="FV71" s="20" t="s">
        <v>257</v>
      </c>
      <c r="FW71" s="20" t="s">
        <v>257</v>
      </c>
      <c r="FX71" s="20" t="s">
        <v>257</v>
      </c>
      <c r="FY71" s="20" t="s">
        <v>257</v>
      </c>
      <c r="FZ71" s="20" t="s">
        <v>257</v>
      </c>
      <c r="GA71" s="20" t="s">
        <v>793</v>
      </c>
      <c r="GB71" s="20" t="s">
        <v>257</v>
      </c>
      <c r="GC71" s="20" t="s">
        <v>257</v>
      </c>
      <c r="GD71" s="20" t="s">
        <v>257</v>
      </c>
      <c r="GE71" s="20" t="s">
        <v>257</v>
      </c>
      <c r="GF71" s="20" t="s">
        <v>257</v>
      </c>
      <c r="GG71" s="20" t="s">
        <v>257</v>
      </c>
      <c r="GH71" s="20" t="s">
        <v>257</v>
      </c>
      <c r="GI71" s="20" t="s">
        <v>257</v>
      </c>
      <c r="GJ71" s="20" t="s">
        <v>257</v>
      </c>
      <c r="GK71" s="20" t="s">
        <v>257</v>
      </c>
      <c r="GL71" s="20" t="s">
        <v>257</v>
      </c>
      <c r="GM71" s="20" t="s">
        <v>257</v>
      </c>
      <c r="GN71" s="20" t="s">
        <v>257</v>
      </c>
      <c r="GO71" s="20" t="s">
        <v>257</v>
      </c>
    </row>
    <row r="72" spans="1:197" x14ac:dyDescent="0.25">
      <c r="A72" s="20" t="s">
        <v>794</v>
      </c>
      <c r="B72" s="29">
        <v>1015</v>
      </c>
      <c r="C72" s="29">
        <v>0</v>
      </c>
      <c r="D72" s="29">
        <v>0</v>
      </c>
      <c r="E72" s="29">
        <v>10000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  <c r="BD72" s="29">
        <v>1</v>
      </c>
      <c r="BE72" s="29">
        <v>0</v>
      </c>
      <c r="BF72" s="29">
        <v>0</v>
      </c>
      <c r="BG72" s="29">
        <v>0</v>
      </c>
      <c r="BH72" s="29">
        <v>0</v>
      </c>
      <c r="BI72" s="29">
        <v>0</v>
      </c>
      <c r="BJ72" s="29">
        <v>0</v>
      </c>
      <c r="BK72" s="29">
        <v>0</v>
      </c>
      <c r="BL72" s="29">
        <v>0</v>
      </c>
      <c r="BM72" s="29">
        <v>0</v>
      </c>
      <c r="BN72" s="29">
        <v>0</v>
      </c>
      <c r="BO72" s="29">
        <v>0</v>
      </c>
      <c r="BP72" s="29">
        <v>0</v>
      </c>
      <c r="BQ72" s="29">
        <v>0</v>
      </c>
      <c r="BR72" s="29">
        <v>0</v>
      </c>
      <c r="BS72" s="29">
        <v>0</v>
      </c>
      <c r="BT72" s="29">
        <v>0</v>
      </c>
      <c r="BU72" s="29">
        <v>0</v>
      </c>
      <c r="BV72" s="29">
        <v>0</v>
      </c>
      <c r="BW72" s="29">
        <v>0</v>
      </c>
      <c r="BX72" s="29">
        <v>0</v>
      </c>
      <c r="BY72" s="29">
        <v>0</v>
      </c>
      <c r="BZ72" s="29">
        <v>0</v>
      </c>
      <c r="CA72" s="29">
        <v>0</v>
      </c>
      <c r="CB72" s="29">
        <v>0</v>
      </c>
      <c r="CC72" s="29">
        <v>0</v>
      </c>
      <c r="CD72" s="29">
        <v>0</v>
      </c>
      <c r="CE72" s="29">
        <v>0</v>
      </c>
      <c r="CF72" s="29">
        <v>0</v>
      </c>
      <c r="CG72" s="29">
        <v>0</v>
      </c>
      <c r="CH72" s="29">
        <v>0</v>
      </c>
      <c r="CI72" s="29">
        <v>0</v>
      </c>
      <c r="CJ72" s="29">
        <v>0</v>
      </c>
      <c r="CK72" s="29">
        <v>0</v>
      </c>
      <c r="CL72" s="29">
        <v>0</v>
      </c>
      <c r="CM72" s="29">
        <v>0</v>
      </c>
      <c r="CN72" s="29">
        <v>0</v>
      </c>
      <c r="CO72" s="29">
        <v>0</v>
      </c>
      <c r="CP72" s="29">
        <v>0</v>
      </c>
      <c r="CQ72" s="29">
        <v>0</v>
      </c>
      <c r="CR72" s="29">
        <v>0</v>
      </c>
      <c r="CS72" s="29">
        <v>0</v>
      </c>
      <c r="CT72" s="29">
        <v>0</v>
      </c>
      <c r="CU72" s="29">
        <v>0</v>
      </c>
      <c r="CV72" s="29">
        <v>0</v>
      </c>
      <c r="CW72" s="29">
        <v>0</v>
      </c>
      <c r="CX72" s="29">
        <v>0</v>
      </c>
      <c r="CY72" s="29">
        <v>0</v>
      </c>
      <c r="CZ72" s="29">
        <v>0</v>
      </c>
      <c r="DA72" s="29">
        <v>0</v>
      </c>
      <c r="DB72" s="29">
        <v>0</v>
      </c>
      <c r="DC72" s="29">
        <v>0</v>
      </c>
      <c r="DD72" s="29">
        <v>0</v>
      </c>
      <c r="DE72" s="29">
        <v>0</v>
      </c>
      <c r="DF72" s="29">
        <v>0</v>
      </c>
      <c r="DG72" s="29">
        <v>0</v>
      </c>
      <c r="DH72" s="29">
        <v>0</v>
      </c>
      <c r="DI72" s="29">
        <v>0</v>
      </c>
      <c r="DJ72" s="29">
        <v>0</v>
      </c>
      <c r="DK72" s="29">
        <v>0</v>
      </c>
      <c r="DL72" s="29">
        <v>0</v>
      </c>
      <c r="DM72" s="29">
        <v>0</v>
      </c>
      <c r="DN72" s="29">
        <v>0</v>
      </c>
      <c r="DO72" s="29">
        <v>0</v>
      </c>
      <c r="DP72" s="29">
        <v>0</v>
      </c>
      <c r="DQ72" s="29">
        <v>0</v>
      </c>
      <c r="DR72" s="29">
        <v>0</v>
      </c>
      <c r="DS72" s="29">
        <v>0</v>
      </c>
      <c r="DT72" s="29">
        <v>0</v>
      </c>
      <c r="DU72" s="29">
        <v>0</v>
      </c>
      <c r="DV72" s="29">
        <v>0</v>
      </c>
      <c r="DW72" s="29">
        <v>0</v>
      </c>
      <c r="DX72" s="29">
        <v>0</v>
      </c>
      <c r="DY72" s="29">
        <v>0</v>
      </c>
      <c r="DZ72" s="29">
        <v>0</v>
      </c>
      <c r="EA72" s="29">
        <v>0</v>
      </c>
      <c r="EB72" s="29">
        <v>0</v>
      </c>
      <c r="EC72" s="29">
        <v>0</v>
      </c>
      <c r="ED72" s="29">
        <v>0</v>
      </c>
      <c r="EE72" s="29">
        <v>0</v>
      </c>
      <c r="EF72" s="29">
        <v>0</v>
      </c>
      <c r="EG72" s="29">
        <v>0</v>
      </c>
      <c r="EH72" s="29">
        <v>0</v>
      </c>
      <c r="EI72" s="29">
        <v>0</v>
      </c>
      <c r="EJ72" s="29">
        <v>0</v>
      </c>
      <c r="EK72" s="29">
        <v>0</v>
      </c>
      <c r="EL72" s="29">
        <v>0</v>
      </c>
      <c r="EM72" s="29">
        <v>0</v>
      </c>
      <c r="EN72" s="29">
        <v>0</v>
      </c>
      <c r="EO72" s="29">
        <v>0</v>
      </c>
      <c r="EP72" s="29">
        <v>0</v>
      </c>
      <c r="EQ72" s="29">
        <v>0</v>
      </c>
      <c r="ER72" s="29">
        <v>0</v>
      </c>
      <c r="ES72" s="29">
        <v>0</v>
      </c>
      <c r="ET72" s="29">
        <v>0</v>
      </c>
      <c r="EU72" s="29">
        <v>0</v>
      </c>
      <c r="EV72" s="29">
        <v>1</v>
      </c>
      <c r="EW72" s="29">
        <v>0</v>
      </c>
      <c r="EX72" s="29">
        <v>0</v>
      </c>
      <c r="EY72" s="29">
        <v>0</v>
      </c>
      <c r="EZ72" s="29">
        <v>0</v>
      </c>
      <c r="FA72" s="29">
        <v>0</v>
      </c>
      <c r="FB72" s="29">
        <v>0</v>
      </c>
      <c r="FC72" s="29">
        <v>0</v>
      </c>
      <c r="FD72" s="29">
        <v>0</v>
      </c>
      <c r="FE72" s="29">
        <v>0</v>
      </c>
      <c r="FF72" s="29">
        <v>0</v>
      </c>
      <c r="FG72" s="29">
        <v>0</v>
      </c>
      <c r="FH72" s="29">
        <v>0</v>
      </c>
      <c r="FI72" s="29">
        <v>0</v>
      </c>
      <c r="FJ72" s="29">
        <v>0</v>
      </c>
      <c r="FK72" s="29">
        <v>0</v>
      </c>
      <c r="FL72" s="29">
        <v>0</v>
      </c>
      <c r="FM72" s="29">
        <v>0</v>
      </c>
      <c r="FN72" s="29">
        <v>0</v>
      </c>
      <c r="FO72" s="29">
        <v>0</v>
      </c>
      <c r="FP72" s="29">
        <v>0</v>
      </c>
      <c r="FQ72" s="29">
        <v>0</v>
      </c>
      <c r="FR72" s="20" t="s">
        <v>257</v>
      </c>
      <c r="FS72" s="20" t="s">
        <v>257</v>
      </c>
      <c r="FT72" s="20" t="s">
        <v>795</v>
      </c>
      <c r="FU72" s="20" t="s">
        <v>257</v>
      </c>
      <c r="FV72" s="20" t="s">
        <v>257</v>
      </c>
      <c r="FW72" s="20" t="s">
        <v>257</v>
      </c>
      <c r="FX72" s="20" t="s">
        <v>257</v>
      </c>
      <c r="FY72" s="20" t="s">
        <v>257</v>
      </c>
      <c r="FZ72" s="20" t="s">
        <v>257</v>
      </c>
      <c r="GA72" s="20" t="s">
        <v>257</v>
      </c>
      <c r="GB72" s="20" t="s">
        <v>257</v>
      </c>
      <c r="GC72" s="20" t="s">
        <v>257</v>
      </c>
      <c r="GD72" s="20" t="s">
        <v>257</v>
      </c>
      <c r="GE72" s="20" t="s">
        <v>257</v>
      </c>
      <c r="GF72" s="20" t="s">
        <v>257</v>
      </c>
      <c r="GG72" s="20" t="s">
        <v>257</v>
      </c>
      <c r="GH72" s="20" t="s">
        <v>257</v>
      </c>
      <c r="GI72" s="20" t="s">
        <v>257</v>
      </c>
      <c r="GJ72" s="20" t="s">
        <v>257</v>
      </c>
      <c r="GK72" s="20" t="s">
        <v>257</v>
      </c>
      <c r="GL72" s="20" t="s">
        <v>257</v>
      </c>
      <c r="GM72" s="20" t="s">
        <v>257</v>
      </c>
      <c r="GN72" s="20" t="s">
        <v>257</v>
      </c>
      <c r="GO72" s="20" t="s">
        <v>257</v>
      </c>
    </row>
    <row r="73" spans="1:197" x14ac:dyDescent="0.25">
      <c r="A73" s="20" t="s">
        <v>796</v>
      </c>
      <c r="B73" s="29">
        <v>1015</v>
      </c>
      <c r="C73" s="29">
        <v>0</v>
      </c>
      <c r="D73" s="29">
        <v>0</v>
      </c>
      <c r="E73" s="29">
        <v>10000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29">
        <v>2</v>
      </c>
      <c r="BE73" s="29">
        <v>72</v>
      </c>
      <c r="BF73" s="29">
        <v>0</v>
      </c>
      <c r="BG73" s="29">
        <v>0</v>
      </c>
      <c r="BH73" s="29">
        <v>0</v>
      </c>
      <c r="BI73" s="29">
        <v>0</v>
      </c>
      <c r="BJ73" s="29">
        <v>0</v>
      </c>
      <c r="BK73" s="29">
        <v>0</v>
      </c>
      <c r="BL73" s="29">
        <v>0</v>
      </c>
      <c r="BM73" s="29">
        <v>0</v>
      </c>
      <c r="BN73" s="29">
        <v>0</v>
      </c>
      <c r="BO73" s="29">
        <v>0</v>
      </c>
      <c r="BP73" s="29">
        <v>0</v>
      </c>
      <c r="BQ73" s="29">
        <v>0</v>
      </c>
      <c r="BR73" s="29">
        <v>0</v>
      </c>
      <c r="BS73" s="29">
        <v>0</v>
      </c>
      <c r="BT73" s="29">
        <v>0</v>
      </c>
      <c r="BU73" s="29">
        <v>0</v>
      </c>
      <c r="BV73" s="29">
        <v>0</v>
      </c>
      <c r="BW73" s="29">
        <v>0</v>
      </c>
      <c r="BX73" s="29">
        <v>0</v>
      </c>
      <c r="BY73" s="29">
        <v>0</v>
      </c>
      <c r="BZ73" s="29">
        <v>0</v>
      </c>
      <c r="CA73" s="29">
        <v>0</v>
      </c>
      <c r="CB73" s="29">
        <v>0</v>
      </c>
      <c r="CC73" s="29">
        <v>0</v>
      </c>
      <c r="CD73" s="29">
        <v>0</v>
      </c>
      <c r="CE73" s="29">
        <v>0</v>
      </c>
      <c r="CF73" s="29">
        <v>0</v>
      </c>
      <c r="CG73" s="29">
        <v>0</v>
      </c>
      <c r="CH73" s="29">
        <v>0</v>
      </c>
      <c r="CI73" s="29">
        <v>0</v>
      </c>
      <c r="CJ73" s="29">
        <v>0</v>
      </c>
      <c r="CK73" s="29">
        <v>0</v>
      </c>
      <c r="CL73" s="29">
        <v>0</v>
      </c>
      <c r="CM73" s="29">
        <v>0</v>
      </c>
      <c r="CN73" s="29">
        <v>0</v>
      </c>
      <c r="CO73" s="29">
        <v>0</v>
      </c>
      <c r="CP73" s="29">
        <v>0</v>
      </c>
      <c r="CQ73" s="29">
        <v>0</v>
      </c>
      <c r="CR73" s="29">
        <v>0</v>
      </c>
      <c r="CS73" s="29">
        <v>0</v>
      </c>
      <c r="CT73" s="29">
        <v>0</v>
      </c>
      <c r="CU73" s="29">
        <v>0</v>
      </c>
      <c r="CV73" s="29">
        <v>0</v>
      </c>
      <c r="CW73" s="29">
        <v>0</v>
      </c>
      <c r="CX73" s="29">
        <v>0</v>
      </c>
      <c r="CY73" s="29">
        <v>0</v>
      </c>
      <c r="CZ73" s="29">
        <v>0</v>
      </c>
      <c r="DA73" s="29">
        <v>0</v>
      </c>
      <c r="DB73" s="29">
        <v>0</v>
      </c>
      <c r="DC73" s="29">
        <v>0</v>
      </c>
      <c r="DD73" s="29">
        <v>0</v>
      </c>
      <c r="DE73" s="29">
        <v>0</v>
      </c>
      <c r="DF73" s="29">
        <v>0</v>
      </c>
      <c r="DG73" s="29">
        <v>0</v>
      </c>
      <c r="DH73" s="29">
        <v>0</v>
      </c>
      <c r="DI73" s="29">
        <v>0</v>
      </c>
      <c r="DJ73" s="29">
        <v>0</v>
      </c>
      <c r="DK73" s="29">
        <v>0</v>
      </c>
      <c r="DL73" s="29">
        <v>0</v>
      </c>
      <c r="DM73" s="29">
        <v>0</v>
      </c>
      <c r="DN73" s="29">
        <v>0</v>
      </c>
      <c r="DO73" s="29">
        <v>0</v>
      </c>
      <c r="DP73" s="29">
        <v>0</v>
      </c>
      <c r="DQ73" s="29">
        <v>0</v>
      </c>
      <c r="DR73" s="29">
        <v>0</v>
      </c>
      <c r="DS73" s="29">
        <v>0</v>
      </c>
      <c r="DT73" s="29">
        <v>0</v>
      </c>
      <c r="DU73" s="29">
        <v>0</v>
      </c>
      <c r="DV73" s="29">
        <v>0</v>
      </c>
      <c r="DW73" s="29">
        <v>0</v>
      </c>
      <c r="DX73" s="29">
        <v>0</v>
      </c>
      <c r="DY73" s="29">
        <v>0</v>
      </c>
      <c r="DZ73" s="29">
        <v>0</v>
      </c>
      <c r="EA73" s="29">
        <v>0</v>
      </c>
      <c r="EB73" s="29">
        <v>0</v>
      </c>
      <c r="EC73" s="29">
        <v>0</v>
      </c>
      <c r="ED73" s="29">
        <v>0</v>
      </c>
      <c r="EE73" s="29">
        <v>0</v>
      </c>
      <c r="EF73" s="29">
        <v>0</v>
      </c>
      <c r="EG73" s="29">
        <v>0</v>
      </c>
      <c r="EH73" s="29">
        <v>0</v>
      </c>
      <c r="EI73" s="29">
        <v>0</v>
      </c>
      <c r="EJ73" s="29">
        <v>0</v>
      </c>
      <c r="EK73" s="29">
        <v>0</v>
      </c>
      <c r="EL73" s="29">
        <v>0</v>
      </c>
      <c r="EM73" s="29">
        <v>0</v>
      </c>
      <c r="EN73" s="29">
        <v>0</v>
      </c>
      <c r="EO73" s="29">
        <v>0</v>
      </c>
      <c r="EP73" s="29">
        <v>0</v>
      </c>
      <c r="EQ73" s="29">
        <v>0</v>
      </c>
      <c r="ER73" s="29">
        <v>0</v>
      </c>
      <c r="ES73" s="29">
        <v>0</v>
      </c>
      <c r="ET73" s="29">
        <v>0</v>
      </c>
      <c r="EU73" s="29">
        <v>0</v>
      </c>
      <c r="EV73" s="29">
        <v>2</v>
      </c>
      <c r="EW73" s="29">
        <v>72</v>
      </c>
      <c r="EX73" s="29">
        <v>0</v>
      </c>
      <c r="EY73" s="29">
        <v>0</v>
      </c>
      <c r="EZ73" s="29">
        <v>0</v>
      </c>
      <c r="FA73" s="29">
        <v>0</v>
      </c>
      <c r="FB73" s="29">
        <v>0</v>
      </c>
      <c r="FC73" s="29">
        <v>0</v>
      </c>
      <c r="FD73" s="29">
        <v>0</v>
      </c>
      <c r="FE73" s="29">
        <v>0</v>
      </c>
      <c r="FF73" s="29">
        <v>0</v>
      </c>
      <c r="FG73" s="29">
        <v>0</v>
      </c>
      <c r="FH73" s="29">
        <v>0</v>
      </c>
      <c r="FI73" s="29">
        <v>0</v>
      </c>
      <c r="FJ73" s="29">
        <v>0</v>
      </c>
      <c r="FK73" s="29">
        <v>0</v>
      </c>
      <c r="FL73" s="29">
        <v>0</v>
      </c>
      <c r="FM73" s="29">
        <v>0</v>
      </c>
      <c r="FN73" s="29">
        <v>0</v>
      </c>
      <c r="FO73" s="29">
        <v>0</v>
      </c>
      <c r="FP73" s="29">
        <v>0</v>
      </c>
      <c r="FQ73" s="29">
        <v>0</v>
      </c>
      <c r="FR73" s="20" t="s">
        <v>257</v>
      </c>
      <c r="FS73" s="20" t="s">
        <v>257</v>
      </c>
      <c r="FT73" s="20" t="s">
        <v>797</v>
      </c>
      <c r="FU73" s="20" t="s">
        <v>798</v>
      </c>
      <c r="FV73" s="20" t="s">
        <v>257</v>
      </c>
      <c r="FW73" s="20" t="s">
        <v>257</v>
      </c>
      <c r="FX73" s="20" t="s">
        <v>257</v>
      </c>
      <c r="FY73" s="20" t="s">
        <v>257</v>
      </c>
      <c r="FZ73" s="20" t="s">
        <v>257</v>
      </c>
      <c r="GA73" s="20" t="s">
        <v>257</v>
      </c>
      <c r="GB73" s="20" t="s">
        <v>257</v>
      </c>
      <c r="GC73" s="20" t="s">
        <v>257</v>
      </c>
      <c r="GD73" s="20" t="s">
        <v>257</v>
      </c>
      <c r="GE73" s="20" t="s">
        <v>257</v>
      </c>
      <c r="GF73" s="20" t="s">
        <v>257</v>
      </c>
      <c r="GG73" s="20" t="s">
        <v>257</v>
      </c>
      <c r="GH73" s="20" t="s">
        <v>257</v>
      </c>
      <c r="GI73" s="20" t="s">
        <v>257</v>
      </c>
      <c r="GJ73" s="20" t="s">
        <v>257</v>
      </c>
      <c r="GK73" s="20" t="s">
        <v>257</v>
      </c>
      <c r="GL73" s="20" t="s">
        <v>257</v>
      </c>
      <c r="GM73" s="20" t="s">
        <v>257</v>
      </c>
      <c r="GN73" s="20" t="s">
        <v>257</v>
      </c>
      <c r="GO73" s="20" t="s">
        <v>257</v>
      </c>
    </row>
    <row r="74" spans="1:197" x14ac:dyDescent="0.25">
      <c r="A74" s="20" t="s">
        <v>799</v>
      </c>
      <c r="B74" s="29">
        <v>1015</v>
      </c>
      <c r="C74" s="29">
        <v>0</v>
      </c>
      <c r="D74" s="29">
        <v>0</v>
      </c>
      <c r="E74" s="29">
        <v>10000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  <c r="BD74" s="29">
        <v>2</v>
      </c>
      <c r="BE74" s="29">
        <v>0</v>
      </c>
      <c r="BF74" s="29">
        <v>0</v>
      </c>
      <c r="BG74" s="29">
        <v>0</v>
      </c>
      <c r="BH74" s="29">
        <v>0</v>
      </c>
      <c r="BI74" s="29">
        <v>0</v>
      </c>
      <c r="BJ74" s="29">
        <v>0</v>
      </c>
      <c r="BK74" s="29">
        <v>0</v>
      </c>
      <c r="BL74" s="29">
        <v>0</v>
      </c>
      <c r="BM74" s="29">
        <v>0</v>
      </c>
      <c r="BN74" s="29">
        <v>0</v>
      </c>
      <c r="BO74" s="29">
        <v>0</v>
      </c>
      <c r="BP74" s="29">
        <v>0</v>
      </c>
      <c r="BQ74" s="29">
        <v>0</v>
      </c>
      <c r="BR74" s="29">
        <v>0</v>
      </c>
      <c r="BS74" s="29">
        <v>0</v>
      </c>
      <c r="BT74" s="29">
        <v>0</v>
      </c>
      <c r="BU74" s="29">
        <v>0</v>
      </c>
      <c r="BV74" s="29">
        <v>0</v>
      </c>
      <c r="BW74" s="29">
        <v>0</v>
      </c>
      <c r="BX74" s="29">
        <v>0</v>
      </c>
      <c r="BY74" s="29">
        <v>0</v>
      </c>
      <c r="BZ74" s="29">
        <v>0</v>
      </c>
      <c r="CA74" s="29">
        <v>0</v>
      </c>
      <c r="CB74" s="29">
        <v>0</v>
      </c>
      <c r="CC74" s="29">
        <v>0</v>
      </c>
      <c r="CD74" s="29">
        <v>0</v>
      </c>
      <c r="CE74" s="29">
        <v>0</v>
      </c>
      <c r="CF74" s="29">
        <v>0</v>
      </c>
      <c r="CG74" s="29">
        <v>0</v>
      </c>
      <c r="CH74" s="29">
        <v>0</v>
      </c>
      <c r="CI74" s="29">
        <v>0</v>
      </c>
      <c r="CJ74" s="29">
        <v>0</v>
      </c>
      <c r="CK74" s="29">
        <v>0</v>
      </c>
      <c r="CL74" s="29">
        <v>0</v>
      </c>
      <c r="CM74" s="29">
        <v>0</v>
      </c>
      <c r="CN74" s="29">
        <v>0</v>
      </c>
      <c r="CO74" s="29">
        <v>0</v>
      </c>
      <c r="CP74" s="29">
        <v>0</v>
      </c>
      <c r="CQ74" s="29">
        <v>0</v>
      </c>
      <c r="CR74" s="29">
        <v>0</v>
      </c>
      <c r="CS74" s="29">
        <v>0</v>
      </c>
      <c r="CT74" s="29">
        <v>0</v>
      </c>
      <c r="CU74" s="29">
        <v>0</v>
      </c>
      <c r="CV74" s="29">
        <v>0</v>
      </c>
      <c r="CW74" s="29">
        <v>0</v>
      </c>
      <c r="CX74" s="29">
        <v>0</v>
      </c>
      <c r="CY74" s="29">
        <v>0</v>
      </c>
      <c r="CZ74" s="29">
        <v>0</v>
      </c>
      <c r="DA74" s="29">
        <v>0</v>
      </c>
      <c r="DB74" s="29">
        <v>0</v>
      </c>
      <c r="DC74" s="29">
        <v>0</v>
      </c>
      <c r="DD74" s="29">
        <v>0</v>
      </c>
      <c r="DE74" s="29">
        <v>0</v>
      </c>
      <c r="DF74" s="29">
        <v>0</v>
      </c>
      <c r="DG74" s="29">
        <v>0</v>
      </c>
      <c r="DH74" s="29">
        <v>0</v>
      </c>
      <c r="DI74" s="29">
        <v>0</v>
      </c>
      <c r="DJ74" s="29">
        <v>0</v>
      </c>
      <c r="DK74" s="29">
        <v>0</v>
      </c>
      <c r="DL74" s="29">
        <v>0</v>
      </c>
      <c r="DM74" s="29">
        <v>0</v>
      </c>
      <c r="DN74" s="29">
        <v>0</v>
      </c>
      <c r="DO74" s="29">
        <v>0</v>
      </c>
      <c r="DP74" s="29">
        <v>0</v>
      </c>
      <c r="DQ74" s="29">
        <v>0</v>
      </c>
      <c r="DR74" s="29">
        <v>0</v>
      </c>
      <c r="DS74" s="29">
        <v>0</v>
      </c>
      <c r="DT74" s="29">
        <v>0</v>
      </c>
      <c r="DU74" s="29">
        <v>0</v>
      </c>
      <c r="DV74" s="29">
        <v>0</v>
      </c>
      <c r="DW74" s="29">
        <v>0</v>
      </c>
      <c r="DX74" s="29">
        <v>0</v>
      </c>
      <c r="DY74" s="29">
        <v>0</v>
      </c>
      <c r="DZ74" s="29">
        <v>0</v>
      </c>
      <c r="EA74" s="29">
        <v>0</v>
      </c>
      <c r="EB74" s="29">
        <v>0</v>
      </c>
      <c r="EC74" s="29">
        <v>0</v>
      </c>
      <c r="ED74" s="29">
        <v>0</v>
      </c>
      <c r="EE74" s="29">
        <v>0</v>
      </c>
      <c r="EF74" s="29">
        <v>0</v>
      </c>
      <c r="EG74" s="29">
        <v>0</v>
      </c>
      <c r="EH74" s="29">
        <v>0</v>
      </c>
      <c r="EI74" s="29">
        <v>0</v>
      </c>
      <c r="EJ74" s="29">
        <v>0</v>
      </c>
      <c r="EK74" s="29">
        <v>0</v>
      </c>
      <c r="EL74" s="29">
        <v>0</v>
      </c>
      <c r="EM74" s="29">
        <v>0</v>
      </c>
      <c r="EN74" s="29">
        <v>0</v>
      </c>
      <c r="EO74" s="29">
        <v>0</v>
      </c>
      <c r="EP74" s="29">
        <v>0</v>
      </c>
      <c r="EQ74" s="29">
        <v>0</v>
      </c>
      <c r="ER74" s="29">
        <v>0</v>
      </c>
      <c r="ES74" s="29">
        <v>0</v>
      </c>
      <c r="ET74" s="29">
        <v>0</v>
      </c>
      <c r="EU74" s="29">
        <v>0</v>
      </c>
      <c r="EV74" s="29">
        <v>2</v>
      </c>
      <c r="EW74" s="29">
        <v>0</v>
      </c>
      <c r="EX74" s="29">
        <v>0</v>
      </c>
      <c r="EY74" s="29">
        <v>0</v>
      </c>
      <c r="EZ74" s="29">
        <v>0</v>
      </c>
      <c r="FA74" s="29">
        <v>0</v>
      </c>
      <c r="FB74" s="29">
        <v>0</v>
      </c>
      <c r="FC74" s="29">
        <v>0</v>
      </c>
      <c r="FD74" s="29">
        <v>0</v>
      </c>
      <c r="FE74" s="29">
        <v>0</v>
      </c>
      <c r="FF74" s="29">
        <v>0</v>
      </c>
      <c r="FG74" s="29">
        <v>0</v>
      </c>
      <c r="FH74" s="29">
        <v>0</v>
      </c>
      <c r="FI74" s="29">
        <v>0</v>
      </c>
      <c r="FJ74" s="29">
        <v>0</v>
      </c>
      <c r="FK74" s="29">
        <v>0</v>
      </c>
      <c r="FL74" s="29">
        <v>0</v>
      </c>
      <c r="FM74" s="29">
        <v>0</v>
      </c>
      <c r="FN74" s="29">
        <v>0</v>
      </c>
      <c r="FO74" s="29">
        <v>0</v>
      </c>
      <c r="FP74" s="29">
        <v>0</v>
      </c>
      <c r="FQ74" s="29">
        <v>0</v>
      </c>
      <c r="FR74" s="20" t="s">
        <v>257</v>
      </c>
      <c r="FS74" s="20" t="s">
        <v>257</v>
      </c>
      <c r="FT74" s="20" t="s">
        <v>800</v>
      </c>
      <c r="FU74" s="20" t="s">
        <v>257</v>
      </c>
      <c r="FV74" s="20" t="s">
        <v>257</v>
      </c>
      <c r="FW74" s="20" t="s">
        <v>257</v>
      </c>
      <c r="FX74" s="20" t="s">
        <v>257</v>
      </c>
      <c r="FY74" s="20" t="s">
        <v>257</v>
      </c>
      <c r="FZ74" s="20" t="s">
        <v>257</v>
      </c>
      <c r="GA74" s="20" t="s">
        <v>257</v>
      </c>
      <c r="GB74" s="20" t="s">
        <v>257</v>
      </c>
      <c r="GC74" s="20" t="s">
        <v>257</v>
      </c>
      <c r="GD74" s="20" t="s">
        <v>257</v>
      </c>
      <c r="GE74" s="20" t="s">
        <v>257</v>
      </c>
      <c r="GF74" s="20" t="s">
        <v>257</v>
      </c>
      <c r="GG74" s="20" t="s">
        <v>257</v>
      </c>
      <c r="GH74" s="20" t="s">
        <v>257</v>
      </c>
      <c r="GI74" s="20" t="s">
        <v>257</v>
      </c>
      <c r="GJ74" s="20" t="s">
        <v>257</v>
      </c>
      <c r="GK74" s="20" t="s">
        <v>257</v>
      </c>
      <c r="GL74" s="20" t="s">
        <v>257</v>
      </c>
      <c r="GM74" s="20" t="s">
        <v>257</v>
      </c>
      <c r="GN74" s="20" t="s">
        <v>257</v>
      </c>
      <c r="GO74" s="20" t="s">
        <v>257</v>
      </c>
    </row>
    <row r="75" spans="1:197" x14ac:dyDescent="0.25">
      <c r="A75" s="20" t="s">
        <v>801</v>
      </c>
      <c r="B75" s="29">
        <v>1015</v>
      </c>
      <c r="C75" s="29">
        <v>0</v>
      </c>
      <c r="D75" s="29">
        <v>0</v>
      </c>
      <c r="E75" s="29">
        <v>10000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29">
        <v>0</v>
      </c>
      <c r="BC75" s="29">
        <v>0</v>
      </c>
      <c r="BD75" s="29">
        <v>1</v>
      </c>
      <c r="BE75" s="29">
        <v>0</v>
      </c>
      <c r="BF75" s="29">
        <v>0</v>
      </c>
      <c r="BG75" s="29">
        <v>0</v>
      </c>
      <c r="BH75" s="29">
        <v>0</v>
      </c>
      <c r="BI75" s="29">
        <v>0</v>
      </c>
      <c r="BJ75" s="29">
        <v>0</v>
      </c>
      <c r="BK75" s="29">
        <v>2</v>
      </c>
      <c r="BL75" s="29">
        <v>0</v>
      </c>
      <c r="BM75" s="29">
        <v>0</v>
      </c>
      <c r="BN75" s="29">
        <v>0</v>
      </c>
      <c r="BO75" s="29">
        <v>0</v>
      </c>
      <c r="BP75" s="29">
        <v>0</v>
      </c>
      <c r="BQ75" s="29">
        <v>0</v>
      </c>
      <c r="BR75" s="29">
        <v>0</v>
      </c>
      <c r="BS75" s="29">
        <v>0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0</v>
      </c>
      <c r="CA75" s="29">
        <v>0</v>
      </c>
      <c r="CB75" s="29">
        <v>5000</v>
      </c>
      <c r="CC75" s="29">
        <v>0</v>
      </c>
      <c r="CD75" s="29">
        <v>0</v>
      </c>
      <c r="CE75" s="29">
        <v>0</v>
      </c>
      <c r="CF75" s="29">
        <v>0</v>
      </c>
      <c r="CG75" s="29">
        <v>0</v>
      </c>
      <c r="CH75" s="29">
        <v>0</v>
      </c>
      <c r="CI75" s="29">
        <v>0</v>
      </c>
      <c r="CJ75" s="29">
        <v>0</v>
      </c>
      <c r="CK75" s="29">
        <v>0</v>
      </c>
      <c r="CL75" s="29">
        <v>0</v>
      </c>
      <c r="CM75" s="29">
        <v>0</v>
      </c>
      <c r="CN75" s="29">
        <v>0</v>
      </c>
      <c r="CO75" s="29">
        <v>0</v>
      </c>
      <c r="CP75" s="29">
        <v>0</v>
      </c>
      <c r="CQ75" s="29">
        <v>0</v>
      </c>
      <c r="CR75" s="29">
        <v>0</v>
      </c>
      <c r="CS75" s="29">
        <v>0</v>
      </c>
      <c r="CT75" s="29">
        <v>0</v>
      </c>
      <c r="CU75" s="29">
        <v>0</v>
      </c>
      <c r="CV75" s="29">
        <v>0</v>
      </c>
      <c r="CW75" s="29">
        <v>0</v>
      </c>
      <c r="CX75" s="29">
        <v>0</v>
      </c>
      <c r="CY75" s="29">
        <v>0</v>
      </c>
      <c r="CZ75" s="29">
        <v>1</v>
      </c>
      <c r="DA75" s="29">
        <v>0</v>
      </c>
      <c r="DB75" s="29">
        <v>0</v>
      </c>
      <c r="DC75" s="29">
        <v>0</v>
      </c>
      <c r="DD75" s="29">
        <v>0</v>
      </c>
      <c r="DE75" s="29">
        <v>0</v>
      </c>
      <c r="DF75" s="29">
        <v>0</v>
      </c>
      <c r="DG75" s="29">
        <v>0</v>
      </c>
      <c r="DH75" s="29">
        <v>0</v>
      </c>
      <c r="DI75" s="29">
        <v>0</v>
      </c>
      <c r="DJ75" s="29">
        <v>0</v>
      </c>
      <c r="DK75" s="29">
        <v>0</v>
      </c>
      <c r="DL75" s="29">
        <v>0</v>
      </c>
      <c r="DM75" s="29">
        <v>0</v>
      </c>
      <c r="DN75" s="29">
        <v>0</v>
      </c>
      <c r="DO75" s="29">
        <v>0</v>
      </c>
      <c r="DP75" s="29">
        <v>0</v>
      </c>
      <c r="DQ75" s="29">
        <v>0</v>
      </c>
      <c r="DR75" s="29">
        <v>0</v>
      </c>
      <c r="DS75" s="29">
        <v>0</v>
      </c>
      <c r="DT75" s="29">
        <v>0</v>
      </c>
      <c r="DU75" s="29">
        <v>0</v>
      </c>
      <c r="DV75" s="29">
        <v>0</v>
      </c>
      <c r="DW75" s="29">
        <v>0</v>
      </c>
      <c r="DX75" s="29">
        <v>0</v>
      </c>
      <c r="DY75" s="29">
        <v>0</v>
      </c>
      <c r="DZ75" s="29">
        <v>0</v>
      </c>
      <c r="EA75" s="29">
        <v>0</v>
      </c>
      <c r="EB75" s="29">
        <v>0</v>
      </c>
      <c r="EC75" s="29">
        <v>0</v>
      </c>
      <c r="ED75" s="29">
        <v>0</v>
      </c>
      <c r="EE75" s="29">
        <v>0</v>
      </c>
      <c r="EF75" s="29">
        <v>0</v>
      </c>
      <c r="EG75" s="29">
        <v>0</v>
      </c>
      <c r="EH75" s="29">
        <v>0</v>
      </c>
      <c r="EI75" s="29">
        <v>0</v>
      </c>
      <c r="EJ75" s="29">
        <v>0</v>
      </c>
      <c r="EK75" s="29">
        <v>0</v>
      </c>
      <c r="EL75" s="29">
        <v>0</v>
      </c>
      <c r="EM75" s="29">
        <v>0</v>
      </c>
      <c r="EN75" s="29">
        <v>0</v>
      </c>
      <c r="EO75" s="29">
        <v>0</v>
      </c>
      <c r="EP75" s="29">
        <v>0</v>
      </c>
      <c r="EQ75" s="29">
        <v>0</v>
      </c>
      <c r="ER75" s="29">
        <v>0</v>
      </c>
      <c r="ES75" s="29">
        <v>0</v>
      </c>
      <c r="ET75" s="29">
        <v>0</v>
      </c>
      <c r="EU75" s="29">
        <v>0</v>
      </c>
      <c r="EV75" s="29">
        <v>2</v>
      </c>
      <c r="EW75" s="29">
        <v>0</v>
      </c>
      <c r="EX75" s="29">
        <v>0</v>
      </c>
      <c r="EY75" s="29">
        <v>0</v>
      </c>
      <c r="EZ75" s="29">
        <v>0</v>
      </c>
      <c r="FA75" s="29">
        <v>0</v>
      </c>
      <c r="FB75" s="29">
        <v>0</v>
      </c>
      <c r="FC75" s="29">
        <v>2</v>
      </c>
      <c r="FD75" s="29">
        <v>0</v>
      </c>
      <c r="FE75" s="29">
        <v>0</v>
      </c>
      <c r="FF75" s="29">
        <v>0</v>
      </c>
      <c r="FG75" s="29">
        <v>0</v>
      </c>
      <c r="FH75" s="29">
        <v>0</v>
      </c>
      <c r="FI75" s="29">
        <v>0</v>
      </c>
      <c r="FJ75" s="29">
        <v>0</v>
      </c>
      <c r="FK75" s="29">
        <v>0</v>
      </c>
      <c r="FL75" s="29">
        <v>0</v>
      </c>
      <c r="FM75" s="29">
        <v>0</v>
      </c>
      <c r="FN75" s="29">
        <v>0</v>
      </c>
      <c r="FO75" s="29">
        <v>0</v>
      </c>
      <c r="FP75" s="29">
        <v>0</v>
      </c>
      <c r="FQ75" s="29">
        <v>0</v>
      </c>
      <c r="FR75" s="20" t="s">
        <v>257</v>
      </c>
      <c r="FS75" s="20" t="s">
        <v>257</v>
      </c>
      <c r="FT75" s="20" t="s">
        <v>802</v>
      </c>
      <c r="FU75" s="20" t="s">
        <v>257</v>
      </c>
      <c r="FV75" s="20" t="s">
        <v>257</v>
      </c>
      <c r="FW75" s="20" t="s">
        <v>257</v>
      </c>
      <c r="FX75" s="20" t="s">
        <v>257</v>
      </c>
      <c r="FY75" s="20" t="s">
        <v>257</v>
      </c>
      <c r="FZ75" s="20" t="s">
        <v>257</v>
      </c>
      <c r="GA75" s="20" t="s">
        <v>495</v>
      </c>
      <c r="GB75" s="20" t="s">
        <v>257</v>
      </c>
      <c r="GC75" s="20" t="s">
        <v>257</v>
      </c>
      <c r="GD75" s="20" t="s">
        <v>257</v>
      </c>
      <c r="GE75" s="20" t="s">
        <v>257</v>
      </c>
      <c r="GF75" s="20" t="s">
        <v>257</v>
      </c>
      <c r="GG75" s="20" t="s">
        <v>257</v>
      </c>
      <c r="GH75" s="20" t="s">
        <v>257</v>
      </c>
      <c r="GI75" s="20" t="s">
        <v>257</v>
      </c>
      <c r="GJ75" s="20" t="s">
        <v>257</v>
      </c>
      <c r="GK75" s="20" t="s">
        <v>257</v>
      </c>
      <c r="GL75" s="20" t="s">
        <v>257</v>
      </c>
      <c r="GM75" s="20" t="s">
        <v>257</v>
      </c>
      <c r="GN75" s="20" t="s">
        <v>257</v>
      </c>
      <c r="GO75" s="20" t="s">
        <v>257</v>
      </c>
    </row>
    <row r="76" spans="1:197" x14ac:dyDescent="0.25">
      <c r="A76" s="20" t="s">
        <v>803</v>
      </c>
      <c r="B76" s="29">
        <v>5387</v>
      </c>
      <c r="C76" s="29">
        <v>0</v>
      </c>
      <c r="D76" s="29">
        <v>0</v>
      </c>
      <c r="E76" s="29">
        <v>10000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7</v>
      </c>
      <c r="BE76" s="29">
        <v>15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2</v>
      </c>
      <c r="BN76" s="29">
        <v>0</v>
      </c>
      <c r="BO76" s="29">
        <v>2</v>
      </c>
      <c r="BP76" s="29">
        <v>0</v>
      </c>
      <c r="BQ76" s="29">
        <v>54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9">
        <v>0</v>
      </c>
      <c r="BX76" s="29">
        <v>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0</v>
      </c>
      <c r="CI76" s="29">
        <v>0</v>
      </c>
      <c r="CJ76" s="29">
        <v>0</v>
      </c>
      <c r="CK76" s="29">
        <v>3333</v>
      </c>
      <c r="CL76" s="29">
        <v>0</v>
      </c>
      <c r="CM76" s="29">
        <v>6000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0</v>
      </c>
      <c r="CU76" s="29">
        <v>0</v>
      </c>
      <c r="CV76" s="29">
        <v>0</v>
      </c>
      <c r="CW76" s="29">
        <v>0</v>
      </c>
      <c r="CX76" s="29">
        <v>0</v>
      </c>
      <c r="CY76" s="29">
        <v>0</v>
      </c>
      <c r="CZ76" s="29">
        <v>0</v>
      </c>
      <c r="DA76" s="29">
        <v>0</v>
      </c>
      <c r="DB76" s="29">
        <v>0</v>
      </c>
      <c r="DC76" s="29">
        <v>0</v>
      </c>
      <c r="DD76" s="29">
        <v>0</v>
      </c>
      <c r="DE76" s="29">
        <v>0</v>
      </c>
      <c r="DF76" s="29">
        <v>0</v>
      </c>
      <c r="DG76" s="29">
        <v>0</v>
      </c>
      <c r="DH76" s="29">
        <v>0</v>
      </c>
      <c r="DI76" s="29">
        <v>1</v>
      </c>
      <c r="DJ76" s="29">
        <v>0</v>
      </c>
      <c r="DK76" s="29">
        <v>3</v>
      </c>
      <c r="DL76" s="29">
        <v>0</v>
      </c>
      <c r="DM76" s="29">
        <v>0</v>
      </c>
      <c r="DN76" s="29">
        <v>0</v>
      </c>
      <c r="DO76" s="29">
        <v>0</v>
      </c>
      <c r="DP76" s="29">
        <v>0</v>
      </c>
      <c r="DQ76" s="29">
        <v>0</v>
      </c>
      <c r="DR76" s="29">
        <v>0</v>
      </c>
      <c r="DS76" s="29">
        <v>0</v>
      </c>
      <c r="DT76" s="29">
        <v>0</v>
      </c>
      <c r="DU76" s="29">
        <v>0</v>
      </c>
      <c r="DV76" s="29">
        <v>0</v>
      </c>
      <c r="DW76" s="29">
        <v>0</v>
      </c>
      <c r="DX76" s="29">
        <v>0</v>
      </c>
      <c r="DY76" s="29">
        <v>0</v>
      </c>
      <c r="DZ76" s="29">
        <v>0</v>
      </c>
      <c r="EA76" s="29">
        <v>0</v>
      </c>
      <c r="EB76" s="29">
        <v>0</v>
      </c>
      <c r="EC76" s="29">
        <v>0</v>
      </c>
      <c r="ED76" s="29">
        <v>0</v>
      </c>
      <c r="EE76" s="29">
        <v>0</v>
      </c>
      <c r="EF76" s="29">
        <v>0</v>
      </c>
      <c r="EG76" s="29">
        <v>0</v>
      </c>
      <c r="EH76" s="29">
        <v>0</v>
      </c>
      <c r="EI76" s="29">
        <v>0</v>
      </c>
      <c r="EJ76" s="29">
        <v>0</v>
      </c>
      <c r="EK76" s="29">
        <v>0</v>
      </c>
      <c r="EL76" s="29">
        <v>0</v>
      </c>
      <c r="EM76" s="29">
        <v>0</v>
      </c>
      <c r="EN76" s="29">
        <v>0</v>
      </c>
      <c r="EO76" s="29">
        <v>0</v>
      </c>
      <c r="EP76" s="29">
        <v>0</v>
      </c>
      <c r="EQ76" s="29">
        <v>0</v>
      </c>
      <c r="ER76" s="29">
        <v>0</v>
      </c>
      <c r="ES76" s="29">
        <v>0</v>
      </c>
      <c r="ET76" s="29">
        <v>0</v>
      </c>
      <c r="EU76" s="29">
        <v>0</v>
      </c>
      <c r="EV76" s="29">
        <v>7</v>
      </c>
      <c r="EW76" s="29">
        <v>15</v>
      </c>
      <c r="EX76" s="29">
        <v>0</v>
      </c>
      <c r="EY76" s="29">
        <v>0</v>
      </c>
      <c r="EZ76" s="29">
        <v>0</v>
      </c>
      <c r="FA76" s="29">
        <v>0</v>
      </c>
      <c r="FB76" s="29">
        <v>0</v>
      </c>
      <c r="FC76" s="29">
        <v>0</v>
      </c>
      <c r="FD76" s="29">
        <v>0</v>
      </c>
      <c r="FE76" s="29">
        <v>3</v>
      </c>
      <c r="FF76" s="29">
        <v>0</v>
      </c>
      <c r="FG76" s="29">
        <v>5</v>
      </c>
      <c r="FH76" s="29">
        <v>0</v>
      </c>
      <c r="FI76" s="29">
        <v>54</v>
      </c>
      <c r="FJ76" s="29">
        <v>0</v>
      </c>
      <c r="FK76" s="29">
        <v>0</v>
      </c>
      <c r="FL76" s="29">
        <v>0</v>
      </c>
      <c r="FM76" s="29">
        <v>0</v>
      </c>
      <c r="FN76" s="29">
        <v>0</v>
      </c>
      <c r="FO76" s="29">
        <v>0</v>
      </c>
      <c r="FP76" s="29">
        <v>0</v>
      </c>
      <c r="FQ76" s="29">
        <v>0</v>
      </c>
      <c r="FR76" s="20" t="s">
        <v>257</v>
      </c>
      <c r="FS76" s="20" t="s">
        <v>257</v>
      </c>
      <c r="FT76" s="20" t="s">
        <v>804</v>
      </c>
      <c r="FU76" s="20" t="s">
        <v>805</v>
      </c>
      <c r="FV76" s="20" t="s">
        <v>257</v>
      </c>
      <c r="FW76" s="20" t="s">
        <v>257</v>
      </c>
      <c r="FX76" s="20" t="s">
        <v>257</v>
      </c>
      <c r="FY76" s="20" t="s">
        <v>257</v>
      </c>
      <c r="FZ76" s="20" t="s">
        <v>257</v>
      </c>
      <c r="GA76" s="20" t="s">
        <v>257</v>
      </c>
      <c r="GB76" s="20" t="s">
        <v>257</v>
      </c>
      <c r="GC76" s="20" t="s">
        <v>806</v>
      </c>
      <c r="GD76" s="20" t="s">
        <v>257</v>
      </c>
      <c r="GE76" s="20" t="s">
        <v>807</v>
      </c>
      <c r="GF76" s="20" t="s">
        <v>257</v>
      </c>
      <c r="GG76" s="20" t="s">
        <v>808</v>
      </c>
      <c r="GH76" s="20" t="s">
        <v>257</v>
      </c>
      <c r="GI76" s="20" t="s">
        <v>257</v>
      </c>
      <c r="GJ76" s="20" t="s">
        <v>257</v>
      </c>
      <c r="GK76" s="20" t="s">
        <v>257</v>
      </c>
      <c r="GL76" s="20" t="s">
        <v>257</v>
      </c>
      <c r="GM76" s="20" t="s">
        <v>257</v>
      </c>
      <c r="GN76" s="20" t="s">
        <v>257</v>
      </c>
      <c r="GO76" s="20" t="s">
        <v>257</v>
      </c>
    </row>
    <row r="77" spans="1:197" x14ac:dyDescent="0.25">
      <c r="A77" s="20" t="s">
        <v>809</v>
      </c>
      <c r="B77" s="29">
        <v>5387</v>
      </c>
      <c r="C77" s="29">
        <v>0</v>
      </c>
      <c r="D77" s="29">
        <v>0</v>
      </c>
      <c r="E77" s="29">
        <v>10000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29">
        <v>11</v>
      </c>
      <c r="BE77" s="29">
        <v>27</v>
      </c>
      <c r="BF77" s="29">
        <v>0</v>
      </c>
      <c r="BG77" s="29">
        <v>0</v>
      </c>
      <c r="BH77" s="29">
        <v>0</v>
      </c>
      <c r="BI77" s="29">
        <v>0</v>
      </c>
      <c r="BJ77" s="29">
        <v>0</v>
      </c>
      <c r="BK77" s="29">
        <v>0</v>
      </c>
      <c r="BL77" s="29">
        <v>0</v>
      </c>
      <c r="BM77" s="29">
        <v>7</v>
      </c>
      <c r="BN77" s="29">
        <v>0</v>
      </c>
      <c r="BO77" s="29">
        <v>2</v>
      </c>
      <c r="BP77" s="29">
        <v>0</v>
      </c>
      <c r="BQ77" s="29">
        <v>58</v>
      </c>
      <c r="BR77" s="29">
        <v>0</v>
      </c>
      <c r="BS77" s="29">
        <v>0</v>
      </c>
      <c r="BT77" s="29">
        <v>0</v>
      </c>
      <c r="BU77" s="29">
        <v>0</v>
      </c>
      <c r="BV77" s="29">
        <v>0</v>
      </c>
      <c r="BW77" s="29">
        <v>0</v>
      </c>
      <c r="BX77" s="29">
        <v>0</v>
      </c>
      <c r="BY77" s="29">
        <v>0</v>
      </c>
      <c r="BZ77" s="29">
        <v>0</v>
      </c>
      <c r="CA77" s="29">
        <v>0</v>
      </c>
      <c r="CB77" s="29">
        <v>0</v>
      </c>
      <c r="CC77" s="29">
        <v>0</v>
      </c>
      <c r="CD77" s="29">
        <v>0</v>
      </c>
      <c r="CE77" s="29">
        <v>0</v>
      </c>
      <c r="CF77" s="29">
        <v>0</v>
      </c>
      <c r="CG77" s="29">
        <v>0</v>
      </c>
      <c r="CH77" s="29">
        <v>0</v>
      </c>
      <c r="CI77" s="29">
        <v>0</v>
      </c>
      <c r="CJ77" s="29">
        <v>0</v>
      </c>
      <c r="CK77" s="29">
        <v>0</v>
      </c>
      <c r="CL77" s="29">
        <v>0</v>
      </c>
      <c r="CM77" s="29">
        <v>0</v>
      </c>
      <c r="CN77" s="29">
        <v>0</v>
      </c>
      <c r="CO77" s="29">
        <v>0</v>
      </c>
      <c r="CP77" s="29">
        <v>0</v>
      </c>
      <c r="CQ77" s="29">
        <v>0</v>
      </c>
      <c r="CR77" s="29">
        <v>0</v>
      </c>
      <c r="CS77" s="29">
        <v>0</v>
      </c>
      <c r="CT77" s="29">
        <v>0</v>
      </c>
      <c r="CU77" s="29">
        <v>0</v>
      </c>
      <c r="CV77" s="29">
        <v>0</v>
      </c>
      <c r="CW77" s="29">
        <v>0</v>
      </c>
      <c r="CX77" s="29">
        <v>0</v>
      </c>
      <c r="CY77" s="29">
        <v>0</v>
      </c>
      <c r="CZ77" s="29">
        <v>0</v>
      </c>
      <c r="DA77" s="29">
        <v>0</v>
      </c>
      <c r="DB77" s="29">
        <v>0</v>
      </c>
      <c r="DC77" s="29">
        <v>0</v>
      </c>
      <c r="DD77" s="29">
        <v>0</v>
      </c>
      <c r="DE77" s="29">
        <v>0</v>
      </c>
      <c r="DF77" s="29">
        <v>0</v>
      </c>
      <c r="DG77" s="29">
        <v>0</v>
      </c>
      <c r="DH77" s="29">
        <v>0</v>
      </c>
      <c r="DI77" s="29">
        <v>0</v>
      </c>
      <c r="DJ77" s="29">
        <v>0</v>
      </c>
      <c r="DK77" s="29">
        <v>0</v>
      </c>
      <c r="DL77" s="29">
        <v>0</v>
      </c>
      <c r="DM77" s="29">
        <v>0</v>
      </c>
      <c r="DN77" s="29">
        <v>0</v>
      </c>
      <c r="DO77" s="29">
        <v>0</v>
      </c>
      <c r="DP77" s="29">
        <v>0</v>
      </c>
      <c r="DQ77" s="29">
        <v>0</v>
      </c>
      <c r="DR77" s="29">
        <v>0</v>
      </c>
      <c r="DS77" s="29">
        <v>0</v>
      </c>
      <c r="DT77" s="29">
        <v>0</v>
      </c>
      <c r="DU77" s="29">
        <v>0</v>
      </c>
      <c r="DV77" s="29">
        <v>0</v>
      </c>
      <c r="DW77" s="29">
        <v>0</v>
      </c>
      <c r="DX77" s="29">
        <v>0</v>
      </c>
      <c r="DY77" s="29">
        <v>0</v>
      </c>
      <c r="DZ77" s="29">
        <v>0</v>
      </c>
      <c r="EA77" s="29">
        <v>0</v>
      </c>
      <c r="EB77" s="29">
        <v>0</v>
      </c>
      <c r="EC77" s="29">
        <v>0</v>
      </c>
      <c r="ED77" s="29">
        <v>0</v>
      </c>
      <c r="EE77" s="29">
        <v>0</v>
      </c>
      <c r="EF77" s="29">
        <v>0</v>
      </c>
      <c r="EG77" s="29">
        <v>0</v>
      </c>
      <c r="EH77" s="29">
        <v>0</v>
      </c>
      <c r="EI77" s="29">
        <v>0</v>
      </c>
      <c r="EJ77" s="29">
        <v>0</v>
      </c>
      <c r="EK77" s="29">
        <v>0</v>
      </c>
      <c r="EL77" s="29">
        <v>0</v>
      </c>
      <c r="EM77" s="29">
        <v>0</v>
      </c>
      <c r="EN77" s="29">
        <v>0</v>
      </c>
      <c r="EO77" s="29">
        <v>0</v>
      </c>
      <c r="EP77" s="29">
        <v>0</v>
      </c>
      <c r="EQ77" s="29">
        <v>0</v>
      </c>
      <c r="ER77" s="29">
        <v>0</v>
      </c>
      <c r="ES77" s="29">
        <v>0</v>
      </c>
      <c r="ET77" s="29">
        <v>0</v>
      </c>
      <c r="EU77" s="29">
        <v>0</v>
      </c>
      <c r="EV77" s="29">
        <v>11</v>
      </c>
      <c r="EW77" s="29">
        <v>27</v>
      </c>
      <c r="EX77" s="29">
        <v>0</v>
      </c>
      <c r="EY77" s="29">
        <v>0</v>
      </c>
      <c r="EZ77" s="29">
        <v>0</v>
      </c>
      <c r="FA77" s="29">
        <v>0</v>
      </c>
      <c r="FB77" s="29">
        <v>0</v>
      </c>
      <c r="FC77" s="29">
        <v>0</v>
      </c>
      <c r="FD77" s="29">
        <v>0</v>
      </c>
      <c r="FE77" s="29">
        <v>7</v>
      </c>
      <c r="FF77" s="29">
        <v>0</v>
      </c>
      <c r="FG77" s="29">
        <v>2</v>
      </c>
      <c r="FH77" s="29">
        <v>0</v>
      </c>
      <c r="FI77" s="29">
        <v>58</v>
      </c>
      <c r="FJ77" s="29">
        <v>0</v>
      </c>
      <c r="FK77" s="29">
        <v>0</v>
      </c>
      <c r="FL77" s="29">
        <v>0</v>
      </c>
      <c r="FM77" s="29">
        <v>0</v>
      </c>
      <c r="FN77" s="29">
        <v>0</v>
      </c>
      <c r="FO77" s="29">
        <v>0</v>
      </c>
      <c r="FP77" s="29">
        <v>0</v>
      </c>
      <c r="FQ77" s="29">
        <v>0</v>
      </c>
      <c r="FR77" s="20" t="s">
        <v>257</v>
      </c>
      <c r="FS77" s="20" t="s">
        <v>257</v>
      </c>
      <c r="FT77" s="20" t="s">
        <v>810</v>
      </c>
      <c r="FU77" s="20" t="s">
        <v>811</v>
      </c>
      <c r="FV77" s="20" t="s">
        <v>257</v>
      </c>
      <c r="FW77" s="20" t="s">
        <v>257</v>
      </c>
      <c r="FX77" s="20" t="s">
        <v>257</v>
      </c>
      <c r="FY77" s="20" t="s">
        <v>257</v>
      </c>
      <c r="FZ77" s="20" t="s">
        <v>257</v>
      </c>
      <c r="GA77" s="20" t="s">
        <v>257</v>
      </c>
      <c r="GB77" s="20" t="s">
        <v>257</v>
      </c>
      <c r="GC77" s="20" t="s">
        <v>812</v>
      </c>
      <c r="GD77" s="20" t="s">
        <v>257</v>
      </c>
      <c r="GE77" s="20" t="s">
        <v>813</v>
      </c>
      <c r="GF77" s="20" t="s">
        <v>257</v>
      </c>
      <c r="GG77" s="20" t="s">
        <v>814</v>
      </c>
      <c r="GH77" s="20" t="s">
        <v>257</v>
      </c>
      <c r="GI77" s="20" t="s">
        <v>257</v>
      </c>
      <c r="GJ77" s="20" t="s">
        <v>257</v>
      </c>
      <c r="GK77" s="20" t="s">
        <v>257</v>
      </c>
      <c r="GL77" s="20" t="s">
        <v>257</v>
      </c>
      <c r="GM77" s="20" t="s">
        <v>257</v>
      </c>
      <c r="GN77" s="20" t="s">
        <v>257</v>
      </c>
      <c r="GO77" s="20" t="s">
        <v>257</v>
      </c>
    </row>
    <row r="78" spans="1:197" x14ac:dyDescent="0.25">
      <c r="A78" s="20" t="s">
        <v>815</v>
      </c>
      <c r="B78" s="29">
        <v>5387</v>
      </c>
      <c r="C78" s="29">
        <v>0</v>
      </c>
      <c r="D78" s="29">
        <v>0</v>
      </c>
      <c r="E78" s="29">
        <v>10000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  <c r="BD78" s="29">
        <v>13</v>
      </c>
      <c r="BE78" s="29">
        <v>20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9</v>
      </c>
      <c r="BN78" s="29">
        <v>0</v>
      </c>
      <c r="BO78" s="29">
        <v>5</v>
      </c>
      <c r="BP78" s="29">
        <v>0</v>
      </c>
      <c r="BQ78" s="29">
        <v>61</v>
      </c>
      <c r="BR78" s="29">
        <v>0</v>
      </c>
      <c r="BS78" s="29">
        <v>0</v>
      </c>
      <c r="BT78" s="29">
        <v>0</v>
      </c>
      <c r="BU78" s="29">
        <v>0</v>
      </c>
      <c r="BV78" s="29">
        <v>0</v>
      </c>
      <c r="BW78" s="29">
        <v>0</v>
      </c>
      <c r="BX78" s="29">
        <v>0</v>
      </c>
      <c r="BY78" s="29">
        <v>0</v>
      </c>
      <c r="BZ78" s="29">
        <v>0</v>
      </c>
      <c r="CA78" s="29">
        <v>0</v>
      </c>
      <c r="CB78" s="29">
        <v>1333</v>
      </c>
      <c r="CC78" s="29">
        <v>0</v>
      </c>
      <c r="CD78" s="29">
        <v>0</v>
      </c>
      <c r="CE78" s="29">
        <v>0</v>
      </c>
      <c r="CF78" s="29">
        <v>0</v>
      </c>
      <c r="CG78" s="29">
        <v>0</v>
      </c>
      <c r="CH78" s="29">
        <v>0</v>
      </c>
      <c r="CI78" s="29">
        <v>0</v>
      </c>
      <c r="CJ78" s="29">
        <v>0</v>
      </c>
      <c r="CK78" s="29">
        <v>0</v>
      </c>
      <c r="CL78" s="29">
        <v>0</v>
      </c>
      <c r="CM78" s="29">
        <v>4444</v>
      </c>
      <c r="CN78" s="29">
        <v>0</v>
      </c>
      <c r="CO78" s="29">
        <v>0</v>
      </c>
      <c r="CP78" s="29">
        <v>0</v>
      </c>
      <c r="CQ78" s="29">
        <v>0</v>
      </c>
      <c r="CR78" s="29">
        <v>0</v>
      </c>
      <c r="CS78" s="29">
        <v>0</v>
      </c>
      <c r="CT78" s="29">
        <v>0</v>
      </c>
      <c r="CU78" s="29">
        <v>0</v>
      </c>
      <c r="CV78" s="29">
        <v>0</v>
      </c>
      <c r="CW78" s="29">
        <v>0</v>
      </c>
      <c r="CX78" s="29">
        <v>0</v>
      </c>
      <c r="CY78" s="29">
        <v>0</v>
      </c>
      <c r="CZ78" s="29">
        <v>2</v>
      </c>
      <c r="DA78" s="29">
        <v>0</v>
      </c>
      <c r="DB78" s="29">
        <v>0</v>
      </c>
      <c r="DC78" s="29">
        <v>0</v>
      </c>
      <c r="DD78" s="29">
        <v>0</v>
      </c>
      <c r="DE78" s="29">
        <v>0</v>
      </c>
      <c r="DF78" s="29">
        <v>0</v>
      </c>
      <c r="DG78" s="29">
        <v>0</v>
      </c>
      <c r="DH78" s="29">
        <v>0</v>
      </c>
      <c r="DI78" s="29">
        <v>0</v>
      </c>
      <c r="DJ78" s="29">
        <v>0</v>
      </c>
      <c r="DK78" s="29">
        <v>4</v>
      </c>
      <c r="DL78" s="29">
        <v>0</v>
      </c>
      <c r="DM78" s="29">
        <v>0</v>
      </c>
      <c r="DN78" s="29">
        <v>0</v>
      </c>
      <c r="DO78" s="29">
        <v>0</v>
      </c>
      <c r="DP78" s="29">
        <v>0</v>
      </c>
      <c r="DQ78" s="29">
        <v>0</v>
      </c>
      <c r="DR78" s="29">
        <v>0</v>
      </c>
      <c r="DS78" s="29">
        <v>0</v>
      </c>
      <c r="DT78" s="29">
        <v>0</v>
      </c>
      <c r="DU78" s="29">
        <v>0</v>
      </c>
      <c r="DV78" s="29">
        <v>0</v>
      </c>
      <c r="DW78" s="29">
        <v>0</v>
      </c>
      <c r="DX78" s="29">
        <v>0</v>
      </c>
      <c r="DY78" s="29">
        <v>0</v>
      </c>
      <c r="DZ78" s="29">
        <v>0</v>
      </c>
      <c r="EA78" s="29">
        <v>0</v>
      </c>
      <c r="EB78" s="29">
        <v>0</v>
      </c>
      <c r="EC78" s="29">
        <v>0</v>
      </c>
      <c r="ED78" s="29">
        <v>0</v>
      </c>
      <c r="EE78" s="29">
        <v>0</v>
      </c>
      <c r="EF78" s="29">
        <v>0</v>
      </c>
      <c r="EG78" s="29">
        <v>0</v>
      </c>
      <c r="EH78" s="29">
        <v>0</v>
      </c>
      <c r="EI78" s="29">
        <v>0</v>
      </c>
      <c r="EJ78" s="29">
        <v>0</v>
      </c>
      <c r="EK78" s="29">
        <v>0</v>
      </c>
      <c r="EL78" s="29">
        <v>0</v>
      </c>
      <c r="EM78" s="29">
        <v>0</v>
      </c>
      <c r="EN78" s="29">
        <v>0</v>
      </c>
      <c r="EO78" s="29">
        <v>0</v>
      </c>
      <c r="EP78" s="29">
        <v>0</v>
      </c>
      <c r="EQ78" s="29">
        <v>0</v>
      </c>
      <c r="ER78" s="29">
        <v>0</v>
      </c>
      <c r="ES78" s="29">
        <v>0</v>
      </c>
      <c r="ET78" s="29">
        <v>0</v>
      </c>
      <c r="EU78" s="29">
        <v>0</v>
      </c>
      <c r="EV78" s="29">
        <v>15</v>
      </c>
      <c r="EW78" s="29">
        <v>20</v>
      </c>
      <c r="EX78" s="29">
        <v>0</v>
      </c>
      <c r="EY78" s="29">
        <v>0</v>
      </c>
      <c r="EZ78" s="29">
        <v>0</v>
      </c>
      <c r="FA78" s="29">
        <v>0</v>
      </c>
      <c r="FB78" s="29">
        <v>0</v>
      </c>
      <c r="FC78" s="29">
        <v>0</v>
      </c>
      <c r="FD78" s="29">
        <v>0</v>
      </c>
      <c r="FE78" s="29">
        <v>9</v>
      </c>
      <c r="FF78" s="29">
        <v>0</v>
      </c>
      <c r="FG78" s="29">
        <v>9</v>
      </c>
      <c r="FH78" s="29">
        <v>0</v>
      </c>
      <c r="FI78" s="29">
        <v>61</v>
      </c>
      <c r="FJ78" s="29">
        <v>0</v>
      </c>
      <c r="FK78" s="29">
        <v>0</v>
      </c>
      <c r="FL78" s="29">
        <v>0</v>
      </c>
      <c r="FM78" s="29">
        <v>0</v>
      </c>
      <c r="FN78" s="29">
        <v>0</v>
      </c>
      <c r="FO78" s="29">
        <v>0</v>
      </c>
      <c r="FP78" s="29">
        <v>0</v>
      </c>
      <c r="FQ78" s="29">
        <v>0</v>
      </c>
      <c r="FR78" s="20" t="s">
        <v>257</v>
      </c>
      <c r="FS78" s="20" t="s">
        <v>257</v>
      </c>
      <c r="FT78" s="20" t="s">
        <v>816</v>
      </c>
      <c r="FU78" s="20" t="s">
        <v>817</v>
      </c>
      <c r="FV78" s="20" t="s">
        <v>257</v>
      </c>
      <c r="FW78" s="20" t="s">
        <v>257</v>
      </c>
      <c r="FX78" s="20" t="s">
        <v>257</v>
      </c>
      <c r="FY78" s="20" t="s">
        <v>257</v>
      </c>
      <c r="FZ78" s="20" t="s">
        <v>257</v>
      </c>
      <c r="GA78" s="20" t="s">
        <v>257</v>
      </c>
      <c r="GB78" s="20" t="s">
        <v>257</v>
      </c>
      <c r="GC78" s="20" t="s">
        <v>818</v>
      </c>
      <c r="GD78" s="20" t="s">
        <v>257</v>
      </c>
      <c r="GE78" s="20" t="s">
        <v>819</v>
      </c>
      <c r="GF78" s="20" t="s">
        <v>257</v>
      </c>
      <c r="GG78" s="20" t="s">
        <v>820</v>
      </c>
      <c r="GH78" s="20" t="s">
        <v>257</v>
      </c>
      <c r="GI78" s="20" t="s">
        <v>257</v>
      </c>
      <c r="GJ78" s="20" t="s">
        <v>257</v>
      </c>
      <c r="GK78" s="20" t="s">
        <v>257</v>
      </c>
      <c r="GL78" s="20" t="s">
        <v>257</v>
      </c>
      <c r="GM78" s="20" t="s">
        <v>257</v>
      </c>
      <c r="GN78" s="20" t="s">
        <v>257</v>
      </c>
      <c r="GO78" s="20" t="s">
        <v>257</v>
      </c>
    </row>
    <row r="79" spans="1:197" x14ac:dyDescent="0.25">
      <c r="A79" s="20" t="s">
        <v>821</v>
      </c>
      <c r="B79" s="29">
        <v>5387</v>
      </c>
      <c r="C79" s="29">
        <v>0</v>
      </c>
      <c r="D79" s="29">
        <v>0</v>
      </c>
      <c r="E79" s="29">
        <v>10000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9</v>
      </c>
      <c r="BE79" s="29">
        <v>34</v>
      </c>
      <c r="BF79" s="29">
        <v>0</v>
      </c>
      <c r="BG79" s="29">
        <v>0</v>
      </c>
      <c r="BH79" s="29">
        <v>0</v>
      </c>
      <c r="BI79" s="29">
        <v>0</v>
      </c>
      <c r="BJ79" s="29">
        <v>0</v>
      </c>
      <c r="BK79" s="29">
        <v>0</v>
      </c>
      <c r="BL79" s="29">
        <v>0</v>
      </c>
      <c r="BM79" s="29">
        <v>8</v>
      </c>
      <c r="BN79" s="29">
        <v>0</v>
      </c>
      <c r="BO79" s="29">
        <v>3</v>
      </c>
      <c r="BP79" s="29">
        <v>0</v>
      </c>
      <c r="BQ79" s="29">
        <v>58</v>
      </c>
      <c r="BR79" s="29">
        <v>0</v>
      </c>
      <c r="BS79" s="29">
        <v>0</v>
      </c>
      <c r="BT79" s="29">
        <v>0</v>
      </c>
      <c r="BU79" s="29">
        <v>0</v>
      </c>
      <c r="BV79" s="29">
        <v>0</v>
      </c>
      <c r="BW79" s="29">
        <v>0</v>
      </c>
      <c r="BX79" s="29">
        <v>0</v>
      </c>
      <c r="BY79" s="29"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>
        <v>0</v>
      </c>
      <c r="CK79" s="29">
        <v>2000</v>
      </c>
      <c r="CL79" s="29">
        <v>0</v>
      </c>
      <c r="CM79" s="29">
        <v>5714</v>
      </c>
      <c r="CN79" s="29">
        <v>0</v>
      </c>
      <c r="CO79" s="29">
        <v>169</v>
      </c>
      <c r="CP79" s="29">
        <v>0</v>
      </c>
      <c r="CQ79" s="29">
        <v>0</v>
      </c>
      <c r="CR79" s="29">
        <v>0</v>
      </c>
      <c r="CS79" s="29">
        <v>0</v>
      </c>
      <c r="CT79" s="29">
        <v>0</v>
      </c>
      <c r="CU79" s="29">
        <v>0</v>
      </c>
      <c r="CV79" s="29">
        <v>0</v>
      </c>
      <c r="CW79" s="29">
        <v>0</v>
      </c>
      <c r="CX79" s="29">
        <v>0</v>
      </c>
      <c r="CY79" s="29">
        <v>0</v>
      </c>
      <c r="CZ79" s="29">
        <v>0</v>
      </c>
      <c r="DA79" s="29">
        <v>0</v>
      </c>
      <c r="DB79" s="29">
        <v>0</v>
      </c>
      <c r="DC79" s="29">
        <v>0</v>
      </c>
      <c r="DD79" s="29">
        <v>0</v>
      </c>
      <c r="DE79" s="29">
        <v>0</v>
      </c>
      <c r="DF79" s="29">
        <v>0</v>
      </c>
      <c r="DG79" s="29">
        <v>0</v>
      </c>
      <c r="DH79" s="29">
        <v>0</v>
      </c>
      <c r="DI79" s="29">
        <v>2</v>
      </c>
      <c r="DJ79" s="29">
        <v>0</v>
      </c>
      <c r="DK79" s="29">
        <v>4</v>
      </c>
      <c r="DL79" s="29">
        <v>0</v>
      </c>
      <c r="DM79" s="29">
        <v>1</v>
      </c>
      <c r="DN79" s="29">
        <v>0</v>
      </c>
      <c r="DO79" s="29">
        <v>0</v>
      </c>
      <c r="DP79" s="29">
        <v>0</v>
      </c>
      <c r="DQ79" s="29">
        <v>0</v>
      </c>
      <c r="DR79" s="29">
        <v>0</v>
      </c>
      <c r="DS79" s="29">
        <v>0</v>
      </c>
      <c r="DT79" s="29">
        <v>0</v>
      </c>
      <c r="DU79" s="29">
        <v>0</v>
      </c>
      <c r="DV79" s="29">
        <v>0</v>
      </c>
      <c r="DW79" s="29">
        <v>0</v>
      </c>
      <c r="DX79" s="29">
        <v>0</v>
      </c>
      <c r="DY79" s="29">
        <v>0</v>
      </c>
      <c r="DZ79" s="29">
        <v>0</v>
      </c>
      <c r="EA79" s="29">
        <v>0</v>
      </c>
      <c r="EB79" s="29">
        <v>0</v>
      </c>
      <c r="EC79" s="29">
        <v>0</v>
      </c>
      <c r="ED79" s="29">
        <v>0</v>
      </c>
      <c r="EE79" s="29">
        <v>0</v>
      </c>
      <c r="EF79" s="29">
        <v>0</v>
      </c>
      <c r="EG79" s="29">
        <v>0</v>
      </c>
      <c r="EH79" s="29">
        <v>0</v>
      </c>
      <c r="EI79" s="29">
        <v>0</v>
      </c>
      <c r="EJ79" s="29">
        <v>0</v>
      </c>
      <c r="EK79" s="29">
        <v>0</v>
      </c>
      <c r="EL79" s="29">
        <v>0</v>
      </c>
      <c r="EM79" s="29">
        <v>0</v>
      </c>
      <c r="EN79" s="29">
        <v>0</v>
      </c>
      <c r="EO79" s="29">
        <v>0</v>
      </c>
      <c r="EP79" s="29">
        <v>0</v>
      </c>
      <c r="EQ79" s="29">
        <v>0</v>
      </c>
      <c r="ER79" s="29">
        <v>0</v>
      </c>
      <c r="ES79" s="29">
        <v>0</v>
      </c>
      <c r="ET79" s="29">
        <v>0</v>
      </c>
      <c r="EU79" s="29">
        <v>0</v>
      </c>
      <c r="EV79" s="29">
        <v>9</v>
      </c>
      <c r="EW79" s="29">
        <v>34</v>
      </c>
      <c r="EX79" s="29">
        <v>0</v>
      </c>
      <c r="EY79" s="29">
        <v>0</v>
      </c>
      <c r="EZ79" s="29">
        <v>0</v>
      </c>
      <c r="FA79" s="29">
        <v>0</v>
      </c>
      <c r="FB79" s="29">
        <v>0</v>
      </c>
      <c r="FC79" s="29">
        <v>0</v>
      </c>
      <c r="FD79" s="29">
        <v>0</v>
      </c>
      <c r="FE79" s="29">
        <v>10</v>
      </c>
      <c r="FF79" s="29">
        <v>0</v>
      </c>
      <c r="FG79" s="29">
        <v>7</v>
      </c>
      <c r="FH79" s="29">
        <v>0</v>
      </c>
      <c r="FI79" s="29">
        <v>59</v>
      </c>
      <c r="FJ79" s="29">
        <v>0</v>
      </c>
      <c r="FK79" s="29">
        <v>0</v>
      </c>
      <c r="FL79" s="29">
        <v>0</v>
      </c>
      <c r="FM79" s="29">
        <v>0</v>
      </c>
      <c r="FN79" s="29">
        <v>0</v>
      </c>
      <c r="FO79" s="29">
        <v>0</v>
      </c>
      <c r="FP79" s="29">
        <v>0</v>
      </c>
      <c r="FQ79" s="29">
        <v>0</v>
      </c>
      <c r="FR79" s="20" t="s">
        <v>257</v>
      </c>
      <c r="FS79" s="20" t="s">
        <v>257</v>
      </c>
      <c r="FT79" s="20" t="s">
        <v>822</v>
      </c>
      <c r="FU79" s="20" t="s">
        <v>823</v>
      </c>
      <c r="FV79" s="20" t="s">
        <v>257</v>
      </c>
      <c r="FW79" s="20" t="s">
        <v>257</v>
      </c>
      <c r="FX79" s="20" t="s">
        <v>257</v>
      </c>
      <c r="FY79" s="20" t="s">
        <v>257</v>
      </c>
      <c r="FZ79" s="20" t="s">
        <v>257</v>
      </c>
      <c r="GA79" s="20" t="s">
        <v>257</v>
      </c>
      <c r="GB79" s="20" t="s">
        <v>257</v>
      </c>
      <c r="GC79" s="20" t="s">
        <v>824</v>
      </c>
      <c r="GD79" s="20" t="s">
        <v>257</v>
      </c>
      <c r="GE79" s="20" t="s">
        <v>825</v>
      </c>
      <c r="GF79" s="20" t="s">
        <v>257</v>
      </c>
      <c r="GG79" s="20" t="s">
        <v>826</v>
      </c>
      <c r="GH79" s="20" t="s">
        <v>257</v>
      </c>
      <c r="GI79" s="20" t="s">
        <v>257</v>
      </c>
      <c r="GJ79" s="20" t="s">
        <v>257</v>
      </c>
      <c r="GK79" s="20" t="s">
        <v>257</v>
      </c>
      <c r="GL79" s="20" t="s">
        <v>257</v>
      </c>
      <c r="GM79" s="20" t="s">
        <v>257</v>
      </c>
      <c r="GN79" s="20" t="s">
        <v>257</v>
      </c>
      <c r="GO79" s="20" t="s">
        <v>257</v>
      </c>
    </row>
    <row r="80" spans="1:197" x14ac:dyDescent="0.25">
      <c r="A80" s="20" t="s">
        <v>827</v>
      </c>
      <c r="B80" s="29">
        <v>5387</v>
      </c>
      <c r="C80" s="29">
        <v>0</v>
      </c>
      <c r="D80" s="29">
        <v>0</v>
      </c>
      <c r="E80" s="29">
        <v>10000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29">
        <v>0</v>
      </c>
      <c r="BC80" s="29">
        <v>0</v>
      </c>
      <c r="BD80" s="29">
        <v>17</v>
      </c>
      <c r="BE80" s="29">
        <v>80</v>
      </c>
      <c r="BF80" s="29">
        <v>0</v>
      </c>
      <c r="BG80" s="29">
        <v>0</v>
      </c>
      <c r="BH80" s="29">
        <v>0</v>
      </c>
      <c r="BI80" s="29">
        <v>0</v>
      </c>
      <c r="BJ80" s="29">
        <v>0</v>
      </c>
      <c r="BK80" s="29">
        <v>0</v>
      </c>
      <c r="BL80" s="29">
        <v>0</v>
      </c>
      <c r="BM80" s="29">
        <v>29</v>
      </c>
      <c r="BN80" s="29">
        <v>0</v>
      </c>
      <c r="BO80" s="29">
        <v>5</v>
      </c>
      <c r="BP80" s="29">
        <v>0</v>
      </c>
      <c r="BQ80" s="29">
        <v>81</v>
      </c>
      <c r="BR80" s="29">
        <v>0</v>
      </c>
      <c r="BS80" s="29">
        <v>0</v>
      </c>
      <c r="BT80" s="29">
        <v>0</v>
      </c>
      <c r="BU80" s="29">
        <v>0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0</v>
      </c>
      <c r="CI80" s="29">
        <v>0</v>
      </c>
      <c r="CJ80" s="29">
        <v>0</v>
      </c>
      <c r="CK80" s="29">
        <v>2564</v>
      </c>
      <c r="CL80" s="29">
        <v>0</v>
      </c>
      <c r="CM80" s="29">
        <v>0</v>
      </c>
      <c r="CN80" s="29">
        <v>0</v>
      </c>
      <c r="CO80" s="29">
        <v>357</v>
      </c>
      <c r="CP80" s="29">
        <v>0</v>
      </c>
      <c r="CQ80" s="29">
        <v>0</v>
      </c>
      <c r="CR80" s="29">
        <v>0</v>
      </c>
      <c r="CS80" s="29">
        <v>0</v>
      </c>
      <c r="CT80" s="29">
        <v>0</v>
      </c>
      <c r="CU80" s="29">
        <v>0</v>
      </c>
      <c r="CV80" s="29">
        <v>0</v>
      </c>
      <c r="CW80" s="29">
        <v>0</v>
      </c>
      <c r="CX80" s="29">
        <v>0</v>
      </c>
      <c r="CY80" s="29">
        <v>0</v>
      </c>
      <c r="CZ80" s="29">
        <v>0</v>
      </c>
      <c r="DA80" s="29">
        <v>0</v>
      </c>
      <c r="DB80" s="29">
        <v>0</v>
      </c>
      <c r="DC80" s="29">
        <v>0</v>
      </c>
      <c r="DD80" s="29">
        <v>0</v>
      </c>
      <c r="DE80" s="29">
        <v>0</v>
      </c>
      <c r="DF80" s="29">
        <v>0</v>
      </c>
      <c r="DG80" s="29">
        <v>0</v>
      </c>
      <c r="DH80" s="29">
        <v>0</v>
      </c>
      <c r="DI80" s="29">
        <v>10</v>
      </c>
      <c r="DJ80" s="29">
        <v>0</v>
      </c>
      <c r="DK80" s="29">
        <v>0</v>
      </c>
      <c r="DL80" s="29">
        <v>0</v>
      </c>
      <c r="DM80" s="29">
        <v>3</v>
      </c>
      <c r="DN80" s="29">
        <v>0</v>
      </c>
      <c r="DO80" s="29">
        <v>0</v>
      </c>
      <c r="DP80" s="29">
        <v>0</v>
      </c>
      <c r="DQ80" s="29">
        <v>0</v>
      </c>
      <c r="DR80" s="29">
        <v>0</v>
      </c>
      <c r="DS80" s="29">
        <v>0</v>
      </c>
      <c r="DT80" s="29">
        <v>0</v>
      </c>
      <c r="DU80" s="29">
        <v>0</v>
      </c>
      <c r="DV80" s="29">
        <v>0</v>
      </c>
      <c r="DW80" s="29">
        <v>0</v>
      </c>
      <c r="DX80" s="29">
        <v>0</v>
      </c>
      <c r="DY80" s="29">
        <v>0</v>
      </c>
      <c r="DZ80" s="29">
        <v>0</v>
      </c>
      <c r="EA80" s="29">
        <v>0</v>
      </c>
      <c r="EB80" s="29">
        <v>0</v>
      </c>
      <c r="EC80" s="29">
        <v>0</v>
      </c>
      <c r="ED80" s="29">
        <v>0</v>
      </c>
      <c r="EE80" s="29">
        <v>0</v>
      </c>
      <c r="EF80" s="29">
        <v>0</v>
      </c>
      <c r="EG80" s="29">
        <v>0</v>
      </c>
      <c r="EH80" s="29">
        <v>0</v>
      </c>
      <c r="EI80" s="29">
        <v>0</v>
      </c>
      <c r="EJ80" s="29">
        <v>0</v>
      </c>
      <c r="EK80" s="29">
        <v>0</v>
      </c>
      <c r="EL80" s="29">
        <v>0</v>
      </c>
      <c r="EM80" s="29">
        <v>0</v>
      </c>
      <c r="EN80" s="29">
        <v>0</v>
      </c>
      <c r="EO80" s="29">
        <v>0</v>
      </c>
      <c r="EP80" s="29">
        <v>0</v>
      </c>
      <c r="EQ80" s="29">
        <v>0</v>
      </c>
      <c r="ER80" s="29">
        <v>0</v>
      </c>
      <c r="ES80" s="29">
        <v>0</v>
      </c>
      <c r="ET80" s="29">
        <v>0</v>
      </c>
      <c r="EU80" s="29">
        <v>0</v>
      </c>
      <c r="EV80" s="29">
        <v>17</v>
      </c>
      <c r="EW80" s="29">
        <v>80</v>
      </c>
      <c r="EX80" s="29">
        <v>0</v>
      </c>
      <c r="EY80" s="29">
        <v>0</v>
      </c>
      <c r="EZ80" s="29">
        <v>0</v>
      </c>
      <c r="FA80" s="29">
        <v>0</v>
      </c>
      <c r="FB80" s="29">
        <v>0</v>
      </c>
      <c r="FC80" s="29">
        <v>0</v>
      </c>
      <c r="FD80" s="29">
        <v>0</v>
      </c>
      <c r="FE80" s="29">
        <v>39</v>
      </c>
      <c r="FF80" s="29">
        <v>0</v>
      </c>
      <c r="FG80" s="29">
        <v>5</v>
      </c>
      <c r="FH80" s="29">
        <v>0</v>
      </c>
      <c r="FI80" s="29">
        <v>84</v>
      </c>
      <c r="FJ80" s="29">
        <v>0</v>
      </c>
      <c r="FK80" s="29">
        <v>0</v>
      </c>
      <c r="FL80" s="29">
        <v>0</v>
      </c>
      <c r="FM80" s="29">
        <v>0</v>
      </c>
      <c r="FN80" s="29">
        <v>0</v>
      </c>
      <c r="FO80" s="29">
        <v>0</v>
      </c>
      <c r="FP80" s="29">
        <v>0</v>
      </c>
      <c r="FQ80" s="29">
        <v>0</v>
      </c>
      <c r="FR80" s="20" t="s">
        <v>257</v>
      </c>
      <c r="FS80" s="20" t="s">
        <v>257</v>
      </c>
      <c r="FT80" s="20" t="s">
        <v>828</v>
      </c>
      <c r="FU80" s="20" t="s">
        <v>829</v>
      </c>
      <c r="FV80" s="20" t="s">
        <v>257</v>
      </c>
      <c r="FW80" s="20" t="s">
        <v>257</v>
      </c>
      <c r="FX80" s="20" t="s">
        <v>257</v>
      </c>
      <c r="FY80" s="20" t="s">
        <v>257</v>
      </c>
      <c r="FZ80" s="20" t="s">
        <v>257</v>
      </c>
      <c r="GA80" s="20" t="s">
        <v>257</v>
      </c>
      <c r="GB80" s="20" t="s">
        <v>257</v>
      </c>
      <c r="GC80" s="20" t="s">
        <v>830</v>
      </c>
      <c r="GD80" s="20" t="s">
        <v>257</v>
      </c>
      <c r="GE80" s="20" t="s">
        <v>831</v>
      </c>
      <c r="GF80" s="20" t="s">
        <v>257</v>
      </c>
      <c r="GG80" s="20" t="s">
        <v>832</v>
      </c>
      <c r="GH80" s="20" t="s">
        <v>257</v>
      </c>
      <c r="GI80" s="20" t="s">
        <v>257</v>
      </c>
      <c r="GJ80" s="20" t="s">
        <v>257</v>
      </c>
      <c r="GK80" s="20" t="s">
        <v>257</v>
      </c>
      <c r="GL80" s="20" t="s">
        <v>257</v>
      </c>
      <c r="GM80" s="20" t="s">
        <v>257</v>
      </c>
      <c r="GN80" s="20" t="s">
        <v>257</v>
      </c>
      <c r="GO80" s="20" t="s">
        <v>257</v>
      </c>
    </row>
    <row r="81" spans="1:197" x14ac:dyDescent="0.25">
      <c r="A81" s="20" t="s">
        <v>833</v>
      </c>
      <c r="B81" s="29">
        <v>5387</v>
      </c>
      <c r="C81" s="29">
        <v>0</v>
      </c>
      <c r="D81" s="29">
        <v>0</v>
      </c>
      <c r="E81" s="29">
        <v>10000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29">
        <v>0</v>
      </c>
      <c r="BB81" s="29">
        <v>0</v>
      </c>
      <c r="BC81" s="29">
        <v>0</v>
      </c>
      <c r="BD81" s="29">
        <v>10</v>
      </c>
      <c r="BE81" s="29">
        <v>59</v>
      </c>
      <c r="BF81" s="29">
        <v>0</v>
      </c>
      <c r="BG81" s="29">
        <v>0</v>
      </c>
      <c r="BH81" s="29">
        <v>0</v>
      </c>
      <c r="BI81" s="29">
        <v>0</v>
      </c>
      <c r="BJ81" s="29">
        <v>0</v>
      </c>
      <c r="BK81" s="29">
        <v>0</v>
      </c>
      <c r="BL81" s="29">
        <v>0</v>
      </c>
      <c r="BM81" s="29">
        <v>32</v>
      </c>
      <c r="BN81" s="29">
        <v>0</v>
      </c>
      <c r="BO81" s="29">
        <v>3</v>
      </c>
      <c r="BP81" s="29">
        <v>0</v>
      </c>
      <c r="BQ81" s="29">
        <v>51</v>
      </c>
      <c r="BR81" s="29">
        <v>0</v>
      </c>
      <c r="BS81" s="29">
        <v>0</v>
      </c>
      <c r="BT81" s="29">
        <v>0</v>
      </c>
      <c r="BU81" s="29">
        <v>0</v>
      </c>
      <c r="BV81" s="29">
        <v>0</v>
      </c>
      <c r="BW81" s="29">
        <v>0</v>
      </c>
      <c r="BX81" s="29">
        <v>0</v>
      </c>
      <c r="BY81" s="29">
        <v>0</v>
      </c>
      <c r="BZ81" s="29">
        <v>0</v>
      </c>
      <c r="CA81" s="29">
        <v>0</v>
      </c>
      <c r="CB81" s="29">
        <v>1667</v>
      </c>
      <c r="CC81" s="29">
        <v>0</v>
      </c>
      <c r="CD81" s="29">
        <v>0</v>
      </c>
      <c r="CE81" s="29">
        <v>0</v>
      </c>
      <c r="CF81" s="29">
        <v>0</v>
      </c>
      <c r="CG81" s="29">
        <v>0</v>
      </c>
      <c r="CH81" s="29">
        <v>0</v>
      </c>
      <c r="CI81" s="29">
        <v>0</v>
      </c>
      <c r="CJ81" s="29">
        <v>0</v>
      </c>
      <c r="CK81" s="29">
        <v>5733</v>
      </c>
      <c r="CL81" s="29">
        <v>0</v>
      </c>
      <c r="CM81" s="29">
        <v>0</v>
      </c>
      <c r="CN81" s="29">
        <v>0</v>
      </c>
      <c r="CO81" s="29">
        <v>4205</v>
      </c>
      <c r="CP81" s="29">
        <v>0</v>
      </c>
      <c r="CQ81" s="29">
        <v>0</v>
      </c>
      <c r="CR81" s="29">
        <v>0</v>
      </c>
      <c r="CS81" s="29">
        <v>0</v>
      </c>
      <c r="CT81" s="29">
        <v>0</v>
      </c>
      <c r="CU81" s="29">
        <v>0</v>
      </c>
      <c r="CV81" s="29">
        <v>0</v>
      </c>
      <c r="CW81" s="29">
        <v>0</v>
      </c>
      <c r="CX81" s="29">
        <v>0</v>
      </c>
      <c r="CY81" s="29">
        <v>0</v>
      </c>
      <c r="CZ81" s="29">
        <v>2</v>
      </c>
      <c r="DA81" s="29">
        <v>0</v>
      </c>
      <c r="DB81" s="29">
        <v>0</v>
      </c>
      <c r="DC81" s="29">
        <v>0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43</v>
      </c>
      <c r="DJ81" s="29">
        <v>0</v>
      </c>
      <c r="DK81" s="29">
        <v>0</v>
      </c>
      <c r="DL81" s="29">
        <v>0</v>
      </c>
      <c r="DM81" s="29">
        <v>37</v>
      </c>
      <c r="DN81" s="29">
        <v>0</v>
      </c>
      <c r="DO81" s="29">
        <v>0</v>
      </c>
      <c r="DP81" s="29">
        <v>0</v>
      </c>
      <c r="DQ81" s="29">
        <v>0</v>
      </c>
      <c r="DR81" s="29">
        <v>0</v>
      </c>
      <c r="DS81" s="29">
        <v>0</v>
      </c>
      <c r="DT81" s="29">
        <v>0</v>
      </c>
      <c r="DU81" s="29">
        <v>0</v>
      </c>
      <c r="DV81" s="29">
        <v>0</v>
      </c>
      <c r="DW81" s="29">
        <v>0</v>
      </c>
      <c r="DX81" s="29">
        <v>0</v>
      </c>
      <c r="DY81" s="29">
        <v>0</v>
      </c>
      <c r="DZ81" s="29">
        <v>0</v>
      </c>
      <c r="EA81" s="29">
        <v>0</v>
      </c>
      <c r="EB81" s="29">
        <v>0</v>
      </c>
      <c r="EC81" s="29">
        <v>0</v>
      </c>
      <c r="ED81" s="29">
        <v>0</v>
      </c>
      <c r="EE81" s="29">
        <v>0</v>
      </c>
      <c r="EF81" s="29">
        <v>0</v>
      </c>
      <c r="EG81" s="29">
        <v>0</v>
      </c>
      <c r="EH81" s="29">
        <v>0</v>
      </c>
      <c r="EI81" s="29">
        <v>0</v>
      </c>
      <c r="EJ81" s="29">
        <v>0</v>
      </c>
      <c r="EK81" s="29">
        <v>0</v>
      </c>
      <c r="EL81" s="29">
        <v>0</v>
      </c>
      <c r="EM81" s="29">
        <v>0</v>
      </c>
      <c r="EN81" s="29">
        <v>0</v>
      </c>
      <c r="EO81" s="29">
        <v>0</v>
      </c>
      <c r="EP81" s="29">
        <v>0</v>
      </c>
      <c r="EQ81" s="29">
        <v>0</v>
      </c>
      <c r="ER81" s="29">
        <v>0</v>
      </c>
      <c r="ES81" s="29">
        <v>0</v>
      </c>
      <c r="ET81" s="29">
        <v>0</v>
      </c>
      <c r="EU81" s="29">
        <v>0</v>
      </c>
      <c r="EV81" s="29">
        <v>12</v>
      </c>
      <c r="EW81" s="29">
        <v>59</v>
      </c>
      <c r="EX81" s="29">
        <v>0</v>
      </c>
      <c r="EY81" s="29">
        <v>0</v>
      </c>
      <c r="EZ81" s="29">
        <v>0</v>
      </c>
      <c r="FA81" s="29">
        <v>0</v>
      </c>
      <c r="FB81" s="29">
        <v>0</v>
      </c>
      <c r="FC81" s="29">
        <v>0</v>
      </c>
      <c r="FD81" s="29">
        <v>0</v>
      </c>
      <c r="FE81" s="29">
        <v>75</v>
      </c>
      <c r="FF81" s="29">
        <v>0</v>
      </c>
      <c r="FG81" s="29">
        <v>3</v>
      </c>
      <c r="FH81" s="29">
        <v>0</v>
      </c>
      <c r="FI81" s="29">
        <v>88</v>
      </c>
      <c r="FJ81" s="29">
        <v>0</v>
      </c>
      <c r="FK81" s="29">
        <v>0</v>
      </c>
      <c r="FL81" s="29">
        <v>0</v>
      </c>
      <c r="FM81" s="29">
        <v>0</v>
      </c>
      <c r="FN81" s="29">
        <v>0</v>
      </c>
      <c r="FO81" s="29">
        <v>0</v>
      </c>
      <c r="FP81" s="29">
        <v>0</v>
      </c>
      <c r="FQ81" s="29">
        <v>0</v>
      </c>
      <c r="FR81" s="20" t="s">
        <v>257</v>
      </c>
      <c r="FS81" s="20" t="s">
        <v>257</v>
      </c>
      <c r="FT81" s="20" t="s">
        <v>834</v>
      </c>
      <c r="FU81" s="20" t="s">
        <v>835</v>
      </c>
      <c r="FV81" s="20" t="s">
        <v>257</v>
      </c>
      <c r="FW81" s="20" t="s">
        <v>257</v>
      </c>
      <c r="FX81" s="20" t="s">
        <v>257</v>
      </c>
      <c r="FY81" s="20" t="s">
        <v>257</v>
      </c>
      <c r="FZ81" s="20" t="s">
        <v>257</v>
      </c>
      <c r="GA81" s="20" t="s">
        <v>257</v>
      </c>
      <c r="GB81" s="20" t="s">
        <v>257</v>
      </c>
      <c r="GC81" s="20" t="s">
        <v>836</v>
      </c>
      <c r="GD81" s="20" t="s">
        <v>257</v>
      </c>
      <c r="GE81" s="20" t="s">
        <v>837</v>
      </c>
      <c r="GF81" s="20" t="s">
        <v>257</v>
      </c>
      <c r="GG81" s="20" t="s">
        <v>838</v>
      </c>
      <c r="GH81" s="20" t="s">
        <v>257</v>
      </c>
      <c r="GI81" s="20" t="s">
        <v>257</v>
      </c>
      <c r="GJ81" s="20" t="s">
        <v>257</v>
      </c>
      <c r="GK81" s="20" t="s">
        <v>257</v>
      </c>
      <c r="GL81" s="20" t="s">
        <v>257</v>
      </c>
      <c r="GM81" s="20" t="s">
        <v>257</v>
      </c>
      <c r="GN81" s="20" t="s">
        <v>257</v>
      </c>
      <c r="GO81" s="20" t="s">
        <v>257</v>
      </c>
    </row>
    <row r="82" spans="1:197" x14ac:dyDescent="0.25">
      <c r="A82" s="20" t="s">
        <v>839</v>
      </c>
      <c r="B82" s="29">
        <v>5387</v>
      </c>
      <c r="C82" s="29">
        <v>0</v>
      </c>
      <c r="D82" s="29">
        <v>0</v>
      </c>
      <c r="E82" s="29">
        <v>10000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29">
        <v>0</v>
      </c>
      <c r="BB82" s="29">
        <v>0</v>
      </c>
      <c r="BC82" s="29">
        <v>0</v>
      </c>
      <c r="BD82" s="29">
        <v>5</v>
      </c>
      <c r="BE82" s="29">
        <v>52</v>
      </c>
      <c r="BF82" s="29">
        <v>0</v>
      </c>
      <c r="BG82" s="29">
        <v>0</v>
      </c>
      <c r="BH82" s="29">
        <v>0</v>
      </c>
      <c r="BI82" s="29">
        <v>0</v>
      </c>
      <c r="BJ82" s="29">
        <v>0</v>
      </c>
      <c r="BK82" s="29">
        <v>0</v>
      </c>
      <c r="BL82" s="29">
        <v>0</v>
      </c>
      <c r="BM82" s="29">
        <v>12</v>
      </c>
      <c r="BN82" s="29">
        <v>0</v>
      </c>
      <c r="BO82" s="29">
        <v>0</v>
      </c>
      <c r="BP82" s="29">
        <v>0</v>
      </c>
      <c r="BQ82" s="29">
        <v>72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0</v>
      </c>
      <c r="BY82" s="29">
        <v>0</v>
      </c>
      <c r="BZ82" s="29">
        <v>0</v>
      </c>
      <c r="CA82" s="29">
        <v>0</v>
      </c>
      <c r="CB82" s="29">
        <v>1667</v>
      </c>
      <c r="CC82" s="29">
        <v>0</v>
      </c>
      <c r="CD82" s="29">
        <v>0</v>
      </c>
      <c r="CE82" s="29">
        <v>0</v>
      </c>
      <c r="CF82" s="29">
        <v>0</v>
      </c>
      <c r="CG82" s="29">
        <v>0</v>
      </c>
      <c r="CH82" s="29">
        <v>0</v>
      </c>
      <c r="CI82" s="29">
        <v>0</v>
      </c>
      <c r="CJ82" s="29">
        <v>0</v>
      </c>
      <c r="CK82" s="29">
        <v>769</v>
      </c>
      <c r="CL82" s="29">
        <v>0</v>
      </c>
      <c r="CM82" s="29">
        <v>0</v>
      </c>
      <c r="CN82" s="29">
        <v>0</v>
      </c>
      <c r="CO82" s="29">
        <v>0</v>
      </c>
      <c r="CP82" s="29">
        <v>0</v>
      </c>
      <c r="CQ82" s="29">
        <v>0</v>
      </c>
      <c r="CR82" s="29">
        <v>0</v>
      </c>
      <c r="CS82" s="29">
        <v>0</v>
      </c>
      <c r="CT82" s="29">
        <v>0</v>
      </c>
      <c r="CU82" s="29">
        <v>0</v>
      </c>
      <c r="CV82" s="29">
        <v>0</v>
      </c>
      <c r="CW82" s="29">
        <v>0</v>
      </c>
      <c r="CX82" s="29">
        <v>0</v>
      </c>
      <c r="CY82" s="29">
        <v>0</v>
      </c>
      <c r="CZ82" s="29">
        <v>1</v>
      </c>
      <c r="DA82" s="29">
        <v>0</v>
      </c>
      <c r="DB82" s="29">
        <v>0</v>
      </c>
      <c r="DC82" s="29">
        <v>0</v>
      </c>
      <c r="DD82" s="29">
        <v>0</v>
      </c>
      <c r="DE82" s="29">
        <v>0</v>
      </c>
      <c r="DF82" s="29">
        <v>0</v>
      </c>
      <c r="DG82" s="29">
        <v>0</v>
      </c>
      <c r="DH82" s="29">
        <v>0</v>
      </c>
      <c r="DI82" s="29">
        <v>1</v>
      </c>
      <c r="DJ82" s="29">
        <v>0</v>
      </c>
      <c r="DK82" s="29">
        <v>0</v>
      </c>
      <c r="DL82" s="29">
        <v>0</v>
      </c>
      <c r="DM82" s="29">
        <v>0</v>
      </c>
      <c r="DN82" s="29">
        <v>0</v>
      </c>
      <c r="DO82" s="29">
        <v>0</v>
      </c>
      <c r="DP82" s="29">
        <v>0</v>
      </c>
      <c r="DQ82" s="29">
        <v>0</v>
      </c>
      <c r="DR82" s="29">
        <v>0</v>
      </c>
      <c r="DS82" s="29">
        <v>0</v>
      </c>
      <c r="DT82" s="29">
        <v>0</v>
      </c>
      <c r="DU82" s="29">
        <v>0</v>
      </c>
      <c r="DV82" s="29">
        <v>0</v>
      </c>
      <c r="DW82" s="29">
        <v>0</v>
      </c>
      <c r="DX82" s="29">
        <v>0</v>
      </c>
      <c r="DY82" s="29">
        <v>0</v>
      </c>
      <c r="DZ82" s="29">
        <v>0</v>
      </c>
      <c r="EA82" s="29">
        <v>0</v>
      </c>
      <c r="EB82" s="29">
        <v>0</v>
      </c>
      <c r="EC82" s="29">
        <v>0</v>
      </c>
      <c r="ED82" s="29">
        <v>0</v>
      </c>
      <c r="EE82" s="29">
        <v>0</v>
      </c>
      <c r="EF82" s="29">
        <v>0</v>
      </c>
      <c r="EG82" s="29">
        <v>0</v>
      </c>
      <c r="EH82" s="29">
        <v>0</v>
      </c>
      <c r="EI82" s="29">
        <v>0</v>
      </c>
      <c r="EJ82" s="29">
        <v>0</v>
      </c>
      <c r="EK82" s="29">
        <v>1</v>
      </c>
      <c r="EL82" s="29">
        <v>0</v>
      </c>
      <c r="EM82" s="29">
        <v>0</v>
      </c>
      <c r="EN82" s="29">
        <v>0</v>
      </c>
      <c r="EO82" s="29">
        <v>0</v>
      </c>
      <c r="EP82" s="29">
        <v>0</v>
      </c>
      <c r="EQ82" s="29">
        <v>0</v>
      </c>
      <c r="ER82" s="29">
        <v>0</v>
      </c>
      <c r="ES82" s="29">
        <v>0</v>
      </c>
      <c r="ET82" s="29">
        <v>0</v>
      </c>
      <c r="EU82" s="29">
        <v>0</v>
      </c>
      <c r="EV82" s="29">
        <v>6</v>
      </c>
      <c r="EW82" s="29">
        <v>52</v>
      </c>
      <c r="EX82" s="29">
        <v>0</v>
      </c>
      <c r="EY82" s="29">
        <v>0</v>
      </c>
      <c r="EZ82" s="29">
        <v>0</v>
      </c>
      <c r="FA82" s="29">
        <v>0</v>
      </c>
      <c r="FB82" s="29">
        <v>0</v>
      </c>
      <c r="FC82" s="29">
        <v>0</v>
      </c>
      <c r="FD82" s="29">
        <v>0</v>
      </c>
      <c r="FE82" s="29">
        <v>13</v>
      </c>
      <c r="FF82" s="29">
        <v>0</v>
      </c>
      <c r="FG82" s="29">
        <v>0</v>
      </c>
      <c r="FH82" s="29">
        <v>0</v>
      </c>
      <c r="FI82" s="29">
        <v>73</v>
      </c>
      <c r="FJ82" s="29">
        <v>0</v>
      </c>
      <c r="FK82" s="29">
        <v>0</v>
      </c>
      <c r="FL82" s="29">
        <v>0</v>
      </c>
      <c r="FM82" s="29">
        <v>0</v>
      </c>
      <c r="FN82" s="29">
        <v>0</v>
      </c>
      <c r="FO82" s="29">
        <v>0</v>
      </c>
      <c r="FP82" s="29">
        <v>0</v>
      </c>
      <c r="FQ82" s="29">
        <v>0</v>
      </c>
      <c r="FR82" s="20" t="s">
        <v>257</v>
      </c>
      <c r="FS82" s="20" t="s">
        <v>257</v>
      </c>
      <c r="FT82" s="20" t="s">
        <v>840</v>
      </c>
      <c r="FU82" s="20" t="s">
        <v>841</v>
      </c>
      <c r="FV82" s="20" t="s">
        <v>257</v>
      </c>
      <c r="FW82" s="20" t="s">
        <v>257</v>
      </c>
      <c r="FX82" s="20" t="s">
        <v>257</v>
      </c>
      <c r="FY82" s="20" t="s">
        <v>257</v>
      </c>
      <c r="FZ82" s="20" t="s">
        <v>257</v>
      </c>
      <c r="GA82" s="20" t="s">
        <v>257</v>
      </c>
      <c r="GB82" s="20" t="s">
        <v>257</v>
      </c>
      <c r="GC82" s="20" t="s">
        <v>842</v>
      </c>
      <c r="GD82" s="20" t="s">
        <v>257</v>
      </c>
      <c r="GE82" s="20" t="s">
        <v>257</v>
      </c>
      <c r="GF82" s="20" t="s">
        <v>257</v>
      </c>
      <c r="GG82" s="20" t="s">
        <v>843</v>
      </c>
      <c r="GH82" s="20" t="s">
        <v>257</v>
      </c>
      <c r="GI82" s="20" t="s">
        <v>257</v>
      </c>
      <c r="GJ82" s="20" t="s">
        <v>257</v>
      </c>
      <c r="GK82" s="20" t="s">
        <v>257</v>
      </c>
      <c r="GL82" s="20" t="s">
        <v>257</v>
      </c>
      <c r="GM82" s="20" t="s">
        <v>257</v>
      </c>
      <c r="GN82" s="20" t="s">
        <v>257</v>
      </c>
      <c r="GO82" s="20" t="s">
        <v>257</v>
      </c>
    </row>
    <row r="83" spans="1:197" x14ac:dyDescent="0.25">
      <c r="A83" s="20" t="s">
        <v>844</v>
      </c>
      <c r="B83" s="29">
        <v>5387</v>
      </c>
      <c r="C83" s="29">
        <v>0</v>
      </c>
      <c r="D83" s="29">
        <v>0</v>
      </c>
      <c r="E83" s="29">
        <v>10000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29">
        <v>0</v>
      </c>
      <c r="BB83" s="29">
        <v>0</v>
      </c>
      <c r="BC83" s="29">
        <v>0</v>
      </c>
      <c r="BD83" s="29">
        <v>2</v>
      </c>
      <c r="BE83" s="29">
        <v>26</v>
      </c>
      <c r="BF83" s="29">
        <v>0</v>
      </c>
      <c r="BG83" s="29">
        <v>0</v>
      </c>
      <c r="BH83" s="29">
        <v>0</v>
      </c>
      <c r="BI83" s="29">
        <v>0</v>
      </c>
      <c r="BJ83" s="29">
        <v>0</v>
      </c>
      <c r="BK83" s="29">
        <v>0</v>
      </c>
      <c r="BL83" s="29">
        <v>0</v>
      </c>
      <c r="BM83" s="29">
        <v>11</v>
      </c>
      <c r="BN83" s="29">
        <v>0</v>
      </c>
      <c r="BO83" s="29">
        <v>1</v>
      </c>
      <c r="BP83" s="29">
        <v>0</v>
      </c>
      <c r="BQ83" s="29">
        <v>71</v>
      </c>
      <c r="BR83" s="29">
        <v>0</v>
      </c>
      <c r="BS83" s="29">
        <v>0</v>
      </c>
      <c r="BT83" s="29">
        <v>0</v>
      </c>
      <c r="BU83" s="29">
        <v>0</v>
      </c>
      <c r="BV83" s="29">
        <v>0</v>
      </c>
      <c r="BW83" s="29">
        <v>0</v>
      </c>
      <c r="BX83" s="29">
        <v>0</v>
      </c>
      <c r="BY83" s="29">
        <v>0</v>
      </c>
      <c r="BZ83" s="29">
        <v>0</v>
      </c>
      <c r="CA83" s="29">
        <v>0</v>
      </c>
      <c r="CB83" s="29">
        <v>3333</v>
      </c>
      <c r="CC83" s="29">
        <v>0</v>
      </c>
      <c r="CD83" s="29">
        <v>0</v>
      </c>
      <c r="CE83" s="29">
        <v>0</v>
      </c>
      <c r="CF83" s="29">
        <v>0</v>
      </c>
      <c r="CG83" s="29">
        <v>0</v>
      </c>
      <c r="CH83" s="29">
        <v>0</v>
      </c>
      <c r="CI83" s="29">
        <v>0</v>
      </c>
      <c r="CJ83" s="29">
        <v>0</v>
      </c>
      <c r="CK83" s="29">
        <v>5417</v>
      </c>
      <c r="CL83" s="29">
        <v>0</v>
      </c>
      <c r="CM83" s="29">
        <v>0</v>
      </c>
      <c r="CN83" s="29">
        <v>0</v>
      </c>
      <c r="CO83" s="29">
        <v>1341</v>
      </c>
      <c r="CP83" s="29">
        <v>0</v>
      </c>
      <c r="CQ83" s="29">
        <v>0</v>
      </c>
      <c r="CR83" s="29">
        <v>0</v>
      </c>
      <c r="CS83" s="29">
        <v>0</v>
      </c>
      <c r="CT83" s="29">
        <v>0</v>
      </c>
      <c r="CU83" s="29">
        <v>0</v>
      </c>
      <c r="CV83" s="29">
        <v>0</v>
      </c>
      <c r="CW83" s="29">
        <v>0</v>
      </c>
      <c r="CX83" s="29">
        <v>0</v>
      </c>
      <c r="CY83" s="29">
        <v>0</v>
      </c>
      <c r="CZ83" s="29">
        <v>1</v>
      </c>
      <c r="DA83" s="29">
        <v>0</v>
      </c>
      <c r="DB83" s="29">
        <v>0</v>
      </c>
      <c r="DC83" s="29">
        <v>0</v>
      </c>
      <c r="DD83" s="29">
        <v>0</v>
      </c>
      <c r="DE83" s="29">
        <v>0</v>
      </c>
      <c r="DF83" s="29">
        <v>0</v>
      </c>
      <c r="DG83" s="29">
        <v>0</v>
      </c>
      <c r="DH83" s="29">
        <v>0</v>
      </c>
      <c r="DI83" s="29">
        <v>13</v>
      </c>
      <c r="DJ83" s="29">
        <v>0</v>
      </c>
      <c r="DK83" s="29">
        <v>0</v>
      </c>
      <c r="DL83" s="29">
        <v>0</v>
      </c>
      <c r="DM83" s="29">
        <v>11</v>
      </c>
      <c r="DN83" s="29">
        <v>0</v>
      </c>
      <c r="DO83" s="29">
        <v>0</v>
      </c>
      <c r="DP83" s="29">
        <v>0</v>
      </c>
      <c r="DQ83" s="29">
        <v>0</v>
      </c>
      <c r="DR83" s="29">
        <v>0</v>
      </c>
      <c r="DS83" s="29">
        <v>0</v>
      </c>
      <c r="DT83" s="29">
        <v>0</v>
      </c>
      <c r="DU83" s="29">
        <v>0</v>
      </c>
      <c r="DV83" s="29">
        <v>0</v>
      </c>
      <c r="DW83" s="29">
        <v>0</v>
      </c>
      <c r="DX83" s="29">
        <v>0</v>
      </c>
      <c r="DY83" s="29">
        <v>0</v>
      </c>
      <c r="DZ83" s="29">
        <v>0</v>
      </c>
      <c r="EA83" s="29">
        <v>0</v>
      </c>
      <c r="EB83" s="29">
        <v>0</v>
      </c>
      <c r="EC83" s="29">
        <v>0</v>
      </c>
      <c r="ED83" s="29">
        <v>0</v>
      </c>
      <c r="EE83" s="29">
        <v>0</v>
      </c>
      <c r="EF83" s="29">
        <v>0</v>
      </c>
      <c r="EG83" s="29">
        <v>0</v>
      </c>
      <c r="EH83" s="29">
        <v>0</v>
      </c>
      <c r="EI83" s="29">
        <v>0</v>
      </c>
      <c r="EJ83" s="29">
        <v>0</v>
      </c>
      <c r="EK83" s="29">
        <v>0</v>
      </c>
      <c r="EL83" s="29">
        <v>0</v>
      </c>
      <c r="EM83" s="29">
        <v>0</v>
      </c>
      <c r="EN83" s="29">
        <v>0</v>
      </c>
      <c r="EO83" s="29">
        <v>0</v>
      </c>
      <c r="EP83" s="29">
        <v>0</v>
      </c>
      <c r="EQ83" s="29">
        <v>0</v>
      </c>
      <c r="ER83" s="29">
        <v>0</v>
      </c>
      <c r="ES83" s="29">
        <v>0</v>
      </c>
      <c r="ET83" s="29">
        <v>0</v>
      </c>
      <c r="EU83" s="29">
        <v>0</v>
      </c>
      <c r="EV83" s="29">
        <v>3</v>
      </c>
      <c r="EW83" s="29">
        <v>26</v>
      </c>
      <c r="EX83" s="29">
        <v>0</v>
      </c>
      <c r="EY83" s="29">
        <v>0</v>
      </c>
      <c r="EZ83" s="29">
        <v>0</v>
      </c>
      <c r="FA83" s="29">
        <v>0</v>
      </c>
      <c r="FB83" s="29">
        <v>0</v>
      </c>
      <c r="FC83" s="29">
        <v>0</v>
      </c>
      <c r="FD83" s="29">
        <v>0</v>
      </c>
      <c r="FE83" s="29">
        <v>24</v>
      </c>
      <c r="FF83" s="29">
        <v>0</v>
      </c>
      <c r="FG83" s="29">
        <v>1</v>
      </c>
      <c r="FH83" s="29">
        <v>0</v>
      </c>
      <c r="FI83" s="29">
        <v>82</v>
      </c>
      <c r="FJ83" s="29">
        <v>0</v>
      </c>
      <c r="FK83" s="29">
        <v>0</v>
      </c>
      <c r="FL83" s="29">
        <v>0</v>
      </c>
      <c r="FM83" s="29">
        <v>0</v>
      </c>
      <c r="FN83" s="29">
        <v>0</v>
      </c>
      <c r="FO83" s="29">
        <v>0</v>
      </c>
      <c r="FP83" s="29">
        <v>0</v>
      </c>
      <c r="FQ83" s="29">
        <v>0</v>
      </c>
      <c r="FR83" s="20" t="s">
        <v>257</v>
      </c>
      <c r="FS83" s="20" t="s">
        <v>257</v>
      </c>
      <c r="FT83" s="20" t="s">
        <v>845</v>
      </c>
      <c r="FU83" s="20" t="s">
        <v>846</v>
      </c>
      <c r="FV83" s="20" t="s">
        <v>257</v>
      </c>
      <c r="FW83" s="20" t="s">
        <v>257</v>
      </c>
      <c r="FX83" s="20" t="s">
        <v>257</v>
      </c>
      <c r="FY83" s="20" t="s">
        <v>257</v>
      </c>
      <c r="FZ83" s="20" t="s">
        <v>257</v>
      </c>
      <c r="GA83" s="20" t="s">
        <v>257</v>
      </c>
      <c r="GB83" s="20" t="s">
        <v>257</v>
      </c>
      <c r="GC83" s="20" t="s">
        <v>847</v>
      </c>
      <c r="GD83" s="20" t="s">
        <v>257</v>
      </c>
      <c r="GE83" s="20" t="s">
        <v>848</v>
      </c>
      <c r="GF83" s="20" t="s">
        <v>257</v>
      </c>
      <c r="GG83" s="20" t="s">
        <v>849</v>
      </c>
      <c r="GH83" s="20" t="s">
        <v>257</v>
      </c>
      <c r="GI83" s="20" t="s">
        <v>257</v>
      </c>
      <c r="GJ83" s="20" t="s">
        <v>257</v>
      </c>
      <c r="GK83" s="20" t="s">
        <v>257</v>
      </c>
      <c r="GL83" s="20" t="s">
        <v>257</v>
      </c>
      <c r="GM83" s="20" t="s">
        <v>257</v>
      </c>
      <c r="GN83" s="20" t="s">
        <v>257</v>
      </c>
      <c r="GO83" s="20" t="s">
        <v>257</v>
      </c>
    </row>
    <row r="84" spans="1:197" x14ac:dyDescent="0.25">
      <c r="A84" s="20" t="s">
        <v>850</v>
      </c>
      <c r="B84" s="29">
        <v>5387</v>
      </c>
      <c r="C84" s="29">
        <v>0</v>
      </c>
      <c r="D84" s="29">
        <v>0</v>
      </c>
      <c r="E84" s="29">
        <v>10000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29">
        <v>0</v>
      </c>
      <c r="BD84" s="29">
        <v>4</v>
      </c>
      <c r="BE84" s="29">
        <v>19</v>
      </c>
      <c r="BF84" s="29">
        <v>0</v>
      </c>
      <c r="BG84" s="29">
        <v>0</v>
      </c>
      <c r="BH84" s="29">
        <v>0</v>
      </c>
      <c r="BI84" s="29">
        <v>0</v>
      </c>
      <c r="BJ84" s="29">
        <v>0</v>
      </c>
      <c r="BK84" s="29">
        <v>0</v>
      </c>
      <c r="BL84" s="29">
        <v>0</v>
      </c>
      <c r="BM84" s="29">
        <v>13</v>
      </c>
      <c r="BN84" s="29">
        <v>0</v>
      </c>
      <c r="BO84" s="29">
        <v>1</v>
      </c>
      <c r="BP84" s="29">
        <v>0</v>
      </c>
      <c r="BQ84" s="29">
        <v>73</v>
      </c>
      <c r="BR84" s="29">
        <v>0</v>
      </c>
      <c r="BS84" s="29">
        <v>0</v>
      </c>
      <c r="BT84" s="29">
        <v>0</v>
      </c>
      <c r="BU84" s="29">
        <v>0</v>
      </c>
      <c r="BV84" s="29">
        <v>0</v>
      </c>
      <c r="BW84" s="29">
        <v>0</v>
      </c>
      <c r="BX84" s="29">
        <v>0</v>
      </c>
      <c r="BY84" s="29">
        <v>0</v>
      </c>
      <c r="BZ84" s="29">
        <v>0</v>
      </c>
      <c r="CA84" s="29">
        <v>0</v>
      </c>
      <c r="CB84" s="29">
        <v>0</v>
      </c>
      <c r="CC84" s="29">
        <v>0</v>
      </c>
      <c r="CD84" s="29">
        <v>0</v>
      </c>
      <c r="CE84" s="29">
        <v>0</v>
      </c>
      <c r="CF84" s="29">
        <v>0</v>
      </c>
      <c r="CG84" s="29">
        <v>0</v>
      </c>
      <c r="CH84" s="29">
        <v>0</v>
      </c>
      <c r="CI84" s="29">
        <v>0</v>
      </c>
      <c r="CJ84" s="29">
        <v>0</v>
      </c>
      <c r="CK84" s="29">
        <v>1333</v>
      </c>
      <c r="CL84" s="29">
        <v>0</v>
      </c>
      <c r="CM84" s="29">
        <v>6667</v>
      </c>
      <c r="CN84" s="29">
        <v>0</v>
      </c>
      <c r="CO84" s="29">
        <v>0</v>
      </c>
      <c r="CP84" s="29">
        <v>0</v>
      </c>
      <c r="CQ84" s="29">
        <v>0</v>
      </c>
      <c r="CR84" s="29">
        <v>0</v>
      </c>
      <c r="CS84" s="29">
        <v>0</v>
      </c>
      <c r="CT84" s="29">
        <v>0</v>
      </c>
      <c r="CU84" s="29">
        <v>0</v>
      </c>
      <c r="CV84" s="29">
        <v>0</v>
      </c>
      <c r="CW84" s="29">
        <v>0</v>
      </c>
      <c r="CX84" s="29">
        <v>0</v>
      </c>
      <c r="CY84" s="29">
        <v>0</v>
      </c>
      <c r="CZ84" s="29">
        <v>0</v>
      </c>
      <c r="DA84" s="29">
        <v>0</v>
      </c>
      <c r="DB84" s="29">
        <v>0</v>
      </c>
      <c r="DC84" s="29">
        <v>0</v>
      </c>
      <c r="DD84" s="29">
        <v>0</v>
      </c>
      <c r="DE84" s="29">
        <v>0</v>
      </c>
      <c r="DF84" s="29">
        <v>0</v>
      </c>
      <c r="DG84" s="29">
        <v>0</v>
      </c>
      <c r="DH84" s="29">
        <v>0</v>
      </c>
      <c r="DI84" s="29">
        <v>2</v>
      </c>
      <c r="DJ84" s="29">
        <v>0</v>
      </c>
      <c r="DK84" s="29">
        <v>2</v>
      </c>
      <c r="DL84" s="29">
        <v>0</v>
      </c>
      <c r="DM84" s="29">
        <v>0</v>
      </c>
      <c r="DN84" s="29">
        <v>0</v>
      </c>
      <c r="DO84" s="29">
        <v>0</v>
      </c>
      <c r="DP84" s="29">
        <v>0</v>
      </c>
      <c r="DQ84" s="29">
        <v>0</v>
      </c>
      <c r="DR84" s="29">
        <v>0</v>
      </c>
      <c r="DS84" s="29">
        <v>0</v>
      </c>
      <c r="DT84" s="29">
        <v>0</v>
      </c>
      <c r="DU84" s="29">
        <v>0</v>
      </c>
      <c r="DV84" s="29">
        <v>0</v>
      </c>
      <c r="DW84" s="29">
        <v>0</v>
      </c>
      <c r="DX84" s="29">
        <v>0</v>
      </c>
      <c r="DY84" s="29">
        <v>0</v>
      </c>
      <c r="DZ84" s="29">
        <v>0</v>
      </c>
      <c r="EA84" s="29">
        <v>0</v>
      </c>
      <c r="EB84" s="29">
        <v>0</v>
      </c>
      <c r="EC84" s="29">
        <v>0</v>
      </c>
      <c r="ED84" s="29">
        <v>0</v>
      </c>
      <c r="EE84" s="29">
        <v>0</v>
      </c>
      <c r="EF84" s="29">
        <v>0</v>
      </c>
      <c r="EG84" s="29">
        <v>0</v>
      </c>
      <c r="EH84" s="29">
        <v>0</v>
      </c>
      <c r="EI84" s="29">
        <v>0</v>
      </c>
      <c r="EJ84" s="29">
        <v>0</v>
      </c>
      <c r="EK84" s="29">
        <v>0</v>
      </c>
      <c r="EL84" s="29">
        <v>0</v>
      </c>
      <c r="EM84" s="29">
        <v>0</v>
      </c>
      <c r="EN84" s="29">
        <v>0</v>
      </c>
      <c r="EO84" s="29">
        <v>0</v>
      </c>
      <c r="EP84" s="29">
        <v>0</v>
      </c>
      <c r="EQ84" s="29">
        <v>0</v>
      </c>
      <c r="ER84" s="29">
        <v>0</v>
      </c>
      <c r="ES84" s="29">
        <v>0</v>
      </c>
      <c r="ET84" s="29">
        <v>0</v>
      </c>
      <c r="EU84" s="29">
        <v>0</v>
      </c>
      <c r="EV84" s="29">
        <v>4</v>
      </c>
      <c r="EW84" s="29">
        <v>19</v>
      </c>
      <c r="EX84" s="29">
        <v>0</v>
      </c>
      <c r="EY84" s="29">
        <v>0</v>
      </c>
      <c r="EZ84" s="29">
        <v>0</v>
      </c>
      <c r="FA84" s="29">
        <v>0</v>
      </c>
      <c r="FB84" s="29">
        <v>0</v>
      </c>
      <c r="FC84" s="29">
        <v>0</v>
      </c>
      <c r="FD84" s="29">
        <v>0</v>
      </c>
      <c r="FE84" s="29">
        <v>15</v>
      </c>
      <c r="FF84" s="29">
        <v>0</v>
      </c>
      <c r="FG84" s="29">
        <v>3</v>
      </c>
      <c r="FH84" s="29">
        <v>0</v>
      </c>
      <c r="FI84" s="29">
        <v>73</v>
      </c>
      <c r="FJ84" s="29">
        <v>0</v>
      </c>
      <c r="FK84" s="29">
        <v>0</v>
      </c>
      <c r="FL84" s="29">
        <v>0</v>
      </c>
      <c r="FM84" s="29">
        <v>0</v>
      </c>
      <c r="FN84" s="29">
        <v>0</v>
      </c>
      <c r="FO84" s="29">
        <v>0</v>
      </c>
      <c r="FP84" s="29">
        <v>0</v>
      </c>
      <c r="FQ84" s="29">
        <v>0</v>
      </c>
      <c r="FR84" s="20" t="s">
        <v>257</v>
      </c>
      <c r="FS84" s="20" t="s">
        <v>257</v>
      </c>
      <c r="FT84" s="20" t="s">
        <v>851</v>
      </c>
      <c r="FU84" s="20" t="s">
        <v>852</v>
      </c>
      <c r="FV84" s="20" t="s">
        <v>257</v>
      </c>
      <c r="FW84" s="20" t="s">
        <v>257</v>
      </c>
      <c r="FX84" s="20" t="s">
        <v>257</v>
      </c>
      <c r="FY84" s="20" t="s">
        <v>257</v>
      </c>
      <c r="FZ84" s="20" t="s">
        <v>257</v>
      </c>
      <c r="GA84" s="20" t="s">
        <v>257</v>
      </c>
      <c r="GB84" s="20" t="s">
        <v>257</v>
      </c>
      <c r="GC84" s="20" t="s">
        <v>853</v>
      </c>
      <c r="GD84" s="20" t="s">
        <v>257</v>
      </c>
      <c r="GE84" s="20" t="s">
        <v>854</v>
      </c>
      <c r="GF84" s="20" t="s">
        <v>257</v>
      </c>
      <c r="GG84" s="20" t="s">
        <v>855</v>
      </c>
      <c r="GH84" s="20" t="s">
        <v>257</v>
      </c>
      <c r="GI84" s="20" t="s">
        <v>257</v>
      </c>
      <c r="GJ84" s="20" t="s">
        <v>257</v>
      </c>
      <c r="GK84" s="20" t="s">
        <v>257</v>
      </c>
      <c r="GL84" s="20" t="s">
        <v>257</v>
      </c>
      <c r="GM84" s="20" t="s">
        <v>257</v>
      </c>
      <c r="GN84" s="20" t="s">
        <v>257</v>
      </c>
      <c r="GO84" s="20" t="s">
        <v>257</v>
      </c>
    </row>
    <row r="85" spans="1:197" x14ac:dyDescent="0.25">
      <c r="A85" s="20" t="s">
        <v>856</v>
      </c>
      <c r="B85" s="29">
        <v>5387</v>
      </c>
      <c r="C85" s="29">
        <v>0</v>
      </c>
      <c r="D85" s="29">
        <v>0</v>
      </c>
      <c r="E85" s="29">
        <v>10000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0</v>
      </c>
      <c r="AY85" s="29">
        <v>0</v>
      </c>
      <c r="AZ85" s="29">
        <v>0</v>
      </c>
      <c r="BA85" s="29">
        <v>0</v>
      </c>
      <c r="BB85" s="29">
        <v>0</v>
      </c>
      <c r="BC85" s="29">
        <v>0</v>
      </c>
      <c r="BD85" s="29">
        <v>6</v>
      </c>
      <c r="BE85" s="29">
        <v>20</v>
      </c>
      <c r="BF85" s="29">
        <v>0</v>
      </c>
      <c r="BG85" s="29">
        <v>0</v>
      </c>
      <c r="BH85" s="29">
        <v>0</v>
      </c>
      <c r="BI85" s="29">
        <v>0</v>
      </c>
      <c r="BJ85" s="29">
        <v>0</v>
      </c>
      <c r="BK85" s="29">
        <v>0</v>
      </c>
      <c r="BL85" s="29">
        <v>0</v>
      </c>
      <c r="BM85" s="29">
        <v>9</v>
      </c>
      <c r="BN85" s="29">
        <v>0</v>
      </c>
      <c r="BO85" s="29">
        <v>2</v>
      </c>
      <c r="BP85" s="29">
        <v>0</v>
      </c>
      <c r="BQ85" s="29">
        <v>72</v>
      </c>
      <c r="BR85" s="29">
        <v>0</v>
      </c>
      <c r="BS85" s="29">
        <v>0</v>
      </c>
      <c r="BT85" s="29">
        <v>0</v>
      </c>
      <c r="BU85" s="29">
        <v>0</v>
      </c>
      <c r="BV85" s="29">
        <v>0</v>
      </c>
      <c r="BW85" s="29">
        <v>0</v>
      </c>
      <c r="BX85" s="29">
        <v>0</v>
      </c>
      <c r="BY85" s="29">
        <v>0</v>
      </c>
      <c r="BZ85" s="29">
        <v>0</v>
      </c>
      <c r="CA85" s="29">
        <v>0</v>
      </c>
      <c r="CB85" s="29">
        <v>0</v>
      </c>
      <c r="CC85" s="29">
        <v>0</v>
      </c>
      <c r="CD85" s="29">
        <v>0</v>
      </c>
      <c r="CE85" s="29">
        <v>0</v>
      </c>
      <c r="CF85" s="29">
        <v>0</v>
      </c>
      <c r="CG85" s="29">
        <v>0</v>
      </c>
      <c r="CH85" s="29">
        <v>0</v>
      </c>
      <c r="CI85" s="29">
        <v>0</v>
      </c>
      <c r="CJ85" s="29">
        <v>0</v>
      </c>
      <c r="CK85" s="29">
        <v>1818</v>
      </c>
      <c r="CL85" s="29">
        <v>0</v>
      </c>
      <c r="CM85" s="29">
        <v>0</v>
      </c>
      <c r="CN85" s="29">
        <v>0</v>
      </c>
      <c r="CO85" s="29">
        <v>0</v>
      </c>
      <c r="CP85" s="29">
        <v>0</v>
      </c>
      <c r="CQ85" s="29">
        <v>0</v>
      </c>
      <c r="CR85" s="29">
        <v>0</v>
      </c>
      <c r="CS85" s="29">
        <v>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0</v>
      </c>
      <c r="DC85" s="29">
        <v>0</v>
      </c>
      <c r="DD85" s="29">
        <v>0</v>
      </c>
      <c r="DE85" s="29">
        <v>0</v>
      </c>
      <c r="DF85" s="29">
        <v>0</v>
      </c>
      <c r="DG85" s="29">
        <v>0</v>
      </c>
      <c r="DH85" s="29">
        <v>0</v>
      </c>
      <c r="DI85" s="29">
        <v>2</v>
      </c>
      <c r="DJ85" s="29">
        <v>0</v>
      </c>
      <c r="DK85" s="29">
        <v>0</v>
      </c>
      <c r="DL85" s="29">
        <v>0</v>
      </c>
      <c r="DM85" s="29">
        <v>0</v>
      </c>
      <c r="DN85" s="29">
        <v>0</v>
      </c>
      <c r="DO85" s="29">
        <v>0</v>
      </c>
      <c r="DP85" s="29">
        <v>0</v>
      </c>
      <c r="DQ85" s="29">
        <v>0</v>
      </c>
      <c r="DR85" s="29">
        <v>0</v>
      </c>
      <c r="DS85" s="29">
        <v>0</v>
      </c>
      <c r="DT85" s="29">
        <v>0</v>
      </c>
      <c r="DU85" s="29">
        <v>0</v>
      </c>
      <c r="DV85" s="29">
        <v>0</v>
      </c>
      <c r="DW85" s="29">
        <v>0</v>
      </c>
      <c r="DX85" s="29">
        <v>0</v>
      </c>
      <c r="DY85" s="29">
        <v>0</v>
      </c>
      <c r="DZ85" s="29">
        <v>0</v>
      </c>
      <c r="EA85" s="29">
        <v>0</v>
      </c>
      <c r="EB85" s="29">
        <v>0</v>
      </c>
      <c r="EC85" s="29">
        <v>0</v>
      </c>
      <c r="ED85" s="29">
        <v>0</v>
      </c>
      <c r="EE85" s="29">
        <v>0</v>
      </c>
      <c r="EF85" s="29">
        <v>0</v>
      </c>
      <c r="EG85" s="29">
        <v>0</v>
      </c>
      <c r="EH85" s="29">
        <v>0</v>
      </c>
      <c r="EI85" s="29">
        <v>0</v>
      </c>
      <c r="EJ85" s="29">
        <v>0</v>
      </c>
      <c r="EK85" s="29">
        <v>0</v>
      </c>
      <c r="EL85" s="29">
        <v>0</v>
      </c>
      <c r="EM85" s="29">
        <v>0</v>
      </c>
      <c r="EN85" s="29">
        <v>0</v>
      </c>
      <c r="EO85" s="29">
        <v>0</v>
      </c>
      <c r="EP85" s="29">
        <v>0</v>
      </c>
      <c r="EQ85" s="29">
        <v>0</v>
      </c>
      <c r="ER85" s="29">
        <v>0</v>
      </c>
      <c r="ES85" s="29">
        <v>0</v>
      </c>
      <c r="ET85" s="29">
        <v>0</v>
      </c>
      <c r="EU85" s="29">
        <v>0</v>
      </c>
      <c r="EV85" s="29">
        <v>6</v>
      </c>
      <c r="EW85" s="29">
        <v>20</v>
      </c>
      <c r="EX85" s="29">
        <v>0</v>
      </c>
      <c r="EY85" s="29">
        <v>0</v>
      </c>
      <c r="EZ85" s="29">
        <v>0</v>
      </c>
      <c r="FA85" s="29">
        <v>0</v>
      </c>
      <c r="FB85" s="29">
        <v>0</v>
      </c>
      <c r="FC85" s="29">
        <v>0</v>
      </c>
      <c r="FD85" s="29">
        <v>0</v>
      </c>
      <c r="FE85" s="29">
        <v>11</v>
      </c>
      <c r="FF85" s="29">
        <v>0</v>
      </c>
      <c r="FG85" s="29">
        <v>2</v>
      </c>
      <c r="FH85" s="29">
        <v>0</v>
      </c>
      <c r="FI85" s="29">
        <v>72</v>
      </c>
      <c r="FJ85" s="29">
        <v>0</v>
      </c>
      <c r="FK85" s="29">
        <v>0</v>
      </c>
      <c r="FL85" s="29">
        <v>0</v>
      </c>
      <c r="FM85" s="29">
        <v>0</v>
      </c>
      <c r="FN85" s="29">
        <v>0</v>
      </c>
      <c r="FO85" s="29">
        <v>0</v>
      </c>
      <c r="FP85" s="29">
        <v>0</v>
      </c>
      <c r="FQ85" s="29">
        <v>0</v>
      </c>
      <c r="FR85" s="20" t="s">
        <v>257</v>
      </c>
      <c r="FS85" s="20" t="s">
        <v>257</v>
      </c>
      <c r="FT85" s="20" t="s">
        <v>857</v>
      </c>
      <c r="FU85" s="20" t="s">
        <v>858</v>
      </c>
      <c r="FV85" s="20" t="s">
        <v>257</v>
      </c>
      <c r="FW85" s="20" t="s">
        <v>257</v>
      </c>
      <c r="FX85" s="20" t="s">
        <v>257</v>
      </c>
      <c r="FY85" s="20" t="s">
        <v>257</v>
      </c>
      <c r="FZ85" s="20" t="s">
        <v>257</v>
      </c>
      <c r="GA85" s="20" t="s">
        <v>257</v>
      </c>
      <c r="GB85" s="20" t="s">
        <v>257</v>
      </c>
      <c r="GC85" s="20" t="s">
        <v>859</v>
      </c>
      <c r="GD85" s="20" t="s">
        <v>257</v>
      </c>
      <c r="GE85" s="20" t="s">
        <v>860</v>
      </c>
      <c r="GF85" s="20" t="s">
        <v>257</v>
      </c>
      <c r="GG85" s="20" t="s">
        <v>861</v>
      </c>
      <c r="GH85" s="20" t="s">
        <v>257</v>
      </c>
      <c r="GI85" s="20" t="s">
        <v>257</v>
      </c>
      <c r="GJ85" s="20" t="s">
        <v>257</v>
      </c>
      <c r="GK85" s="20" t="s">
        <v>257</v>
      </c>
      <c r="GL85" s="20" t="s">
        <v>257</v>
      </c>
      <c r="GM85" s="20" t="s">
        <v>257</v>
      </c>
      <c r="GN85" s="20" t="s">
        <v>257</v>
      </c>
      <c r="GO85" s="20" t="s">
        <v>257</v>
      </c>
    </row>
    <row r="86" spans="1:197" x14ac:dyDescent="0.25">
      <c r="A86" s="20" t="s">
        <v>862</v>
      </c>
      <c r="B86" s="29">
        <v>5387</v>
      </c>
      <c r="C86" s="29">
        <v>0</v>
      </c>
      <c r="D86" s="29">
        <v>0</v>
      </c>
      <c r="E86" s="29">
        <v>10000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29">
        <v>0</v>
      </c>
      <c r="AI86" s="29">
        <v>0</v>
      </c>
      <c r="AJ86" s="29">
        <v>0</v>
      </c>
      <c r="AK86" s="29">
        <v>0</v>
      </c>
      <c r="AL86" s="29">
        <v>0</v>
      </c>
      <c r="AM86" s="29">
        <v>0</v>
      </c>
      <c r="AN86" s="29">
        <v>0</v>
      </c>
      <c r="AO86" s="29">
        <v>0</v>
      </c>
      <c r="AP86" s="29">
        <v>0</v>
      </c>
      <c r="AQ86" s="29">
        <v>0</v>
      </c>
      <c r="AR86" s="29">
        <v>0</v>
      </c>
      <c r="AS86" s="29">
        <v>0</v>
      </c>
      <c r="AT86" s="29">
        <v>0</v>
      </c>
      <c r="AU86" s="29">
        <v>0</v>
      </c>
      <c r="AV86" s="29">
        <v>0</v>
      </c>
      <c r="AW86" s="29">
        <v>0</v>
      </c>
      <c r="AX86" s="29">
        <v>0</v>
      </c>
      <c r="AY86" s="29">
        <v>0</v>
      </c>
      <c r="AZ86" s="29">
        <v>0</v>
      </c>
      <c r="BA86" s="29">
        <v>0</v>
      </c>
      <c r="BB86" s="29">
        <v>0</v>
      </c>
      <c r="BC86" s="29">
        <v>0</v>
      </c>
      <c r="BD86" s="29">
        <v>6</v>
      </c>
      <c r="BE86" s="29">
        <v>45</v>
      </c>
      <c r="BF86" s="29">
        <v>0</v>
      </c>
      <c r="BG86" s="29">
        <v>0</v>
      </c>
      <c r="BH86" s="29">
        <v>0</v>
      </c>
      <c r="BI86" s="29">
        <v>0</v>
      </c>
      <c r="BJ86" s="29">
        <v>0</v>
      </c>
      <c r="BK86" s="29">
        <v>1</v>
      </c>
      <c r="BL86" s="29">
        <v>0</v>
      </c>
      <c r="BM86" s="29">
        <v>6</v>
      </c>
      <c r="BN86" s="29">
        <v>0</v>
      </c>
      <c r="BO86" s="29">
        <v>2</v>
      </c>
      <c r="BP86" s="29">
        <v>0</v>
      </c>
      <c r="BQ86" s="29">
        <v>69</v>
      </c>
      <c r="BR86" s="29">
        <v>0</v>
      </c>
      <c r="BS86" s="29">
        <v>0</v>
      </c>
      <c r="BT86" s="29">
        <v>0</v>
      </c>
      <c r="BU86" s="29">
        <v>0</v>
      </c>
      <c r="BV86" s="29">
        <v>0</v>
      </c>
      <c r="BW86" s="29">
        <v>0</v>
      </c>
      <c r="BX86" s="29">
        <v>0</v>
      </c>
      <c r="BY86" s="29">
        <v>0</v>
      </c>
      <c r="BZ86" s="29">
        <v>0</v>
      </c>
      <c r="CA86" s="29">
        <v>0</v>
      </c>
      <c r="CB86" s="29">
        <v>0</v>
      </c>
      <c r="CC86" s="29">
        <v>0</v>
      </c>
      <c r="CD86" s="29">
        <v>0</v>
      </c>
      <c r="CE86" s="29">
        <v>0</v>
      </c>
      <c r="CF86" s="29">
        <v>10000</v>
      </c>
      <c r="CG86" s="29">
        <v>0</v>
      </c>
      <c r="CH86" s="29">
        <v>0</v>
      </c>
      <c r="CI86" s="29">
        <v>0</v>
      </c>
      <c r="CJ86" s="29">
        <v>0</v>
      </c>
      <c r="CK86" s="29">
        <v>5714</v>
      </c>
      <c r="CL86" s="29">
        <v>0</v>
      </c>
      <c r="CM86" s="29">
        <v>5000</v>
      </c>
      <c r="CN86" s="29">
        <v>0</v>
      </c>
      <c r="CO86" s="29">
        <v>0</v>
      </c>
      <c r="CP86" s="29">
        <v>0</v>
      </c>
      <c r="CQ86" s="29">
        <v>0</v>
      </c>
      <c r="CR86" s="29">
        <v>0</v>
      </c>
      <c r="CS86" s="29">
        <v>0</v>
      </c>
      <c r="CT86" s="29">
        <v>0</v>
      </c>
      <c r="CU86" s="29">
        <v>0</v>
      </c>
      <c r="CV86" s="29">
        <v>0</v>
      </c>
      <c r="CW86" s="29">
        <v>0</v>
      </c>
      <c r="CX86" s="29">
        <v>0</v>
      </c>
      <c r="CY86" s="29">
        <v>0</v>
      </c>
      <c r="CZ86" s="29">
        <v>0</v>
      </c>
      <c r="DA86" s="29">
        <v>0</v>
      </c>
      <c r="DB86" s="29">
        <v>0</v>
      </c>
      <c r="DC86" s="29">
        <v>0</v>
      </c>
      <c r="DD86" s="29">
        <v>1</v>
      </c>
      <c r="DE86" s="29">
        <v>0</v>
      </c>
      <c r="DF86" s="29">
        <v>0</v>
      </c>
      <c r="DG86" s="29">
        <v>0</v>
      </c>
      <c r="DH86" s="29">
        <v>0</v>
      </c>
      <c r="DI86" s="29">
        <v>8</v>
      </c>
      <c r="DJ86" s="29">
        <v>0</v>
      </c>
      <c r="DK86" s="29">
        <v>2</v>
      </c>
      <c r="DL86" s="29">
        <v>0</v>
      </c>
      <c r="DM86" s="29">
        <v>0</v>
      </c>
      <c r="DN86" s="29">
        <v>0</v>
      </c>
      <c r="DO86" s="29">
        <v>0</v>
      </c>
      <c r="DP86" s="29">
        <v>0</v>
      </c>
      <c r="DQ86" s="29">
        <v>0</v>
      </c>
      <c r="DR86" s="29">
        <v>0</v>
      </c>
      <c r="DS86" s="29">
        <v>0</v>
      </c>
      <c r="DT86" s="29">
        <v>0</v>
      </c>
      <c r="DU86" s="29">
        <v>0</v>
      </c>
      <c r="DV86" s="29">
        <v>0</v>
      </c>
      <c r="DW86" s="29">
        <v>0</v>
      </c>
      <c r="DX86" s="29">
        <v>0</v>
      </c>
      <c r="DY86" s="29">
        <v>0</v>
      </c>
      <c r="DZ86" s="29">
        <v>0</v>
      </c>
      <c r="EA86" s="29">
        <v>0</v>
      </c>
      <c r="EB86" s="29">
        <v>0</v>
      </c>
      <c r="EC86" s="29">
        <v>0</v>
      </c>
      <c r="ED86" s="29">
        <v>0</v>
      </c>
      <c r="EE86" s="29">
        <v>0</v>
      </c>
      <c r="EF86" s="29">
        <v>0</v>
      </c>
      <c r="EG86" s="29">
        <v>0</v>
      </c>
      <c r="EH86" s="29">
        <v>0</v>
      </c>
      <c r="EI86" s="29">
        <v>0</v>
      </c>
      <c r="EJ86" s="29">
        <v>0</v>
      </c>
      <c r="EK86" s="29">
        <v>0</v>
      </c>
      <c r="EL86" s="29">
        <v>0</v>
      </c>
      <c r="EM86" s="29">
        <v>0</v>
      </c>
      <c r="EN86" s="29">
        <v>0</v>
      </c>
      <c r="EO86" s="29">
        <v>0</v>
      </c>
      <c r="EP86" s="29">
        <v>0</v>
      </c>
      <c r="EQ86" s="29">
        <v>0</v>
      </c>
      <c r="ER86" s="29">
        <v>0</v>
      </c>
      <c r="ES86" s="29">
        <v>0</v>
      </c>
      <c r="ET86" s="29">
        <v>0</v>
      </c>
      <c r="EU86" s="29">
        <v>0</v>
      </c>
      <c r="EV86" s="29">
        <v>6</v>
      </c>
      <c r="EW86" s="29">
        <v>45</v>
      </c>
      <c r="EX86" s="29">
        <v>0</v>
      </c>
      <c r="EY86" s="29">
        <v>0</v>
      </c>
      <c r="EZ86" s="29">
        <v>1</v>
      </c>
      <c r="FA86" s="29">
        <v>0</v>
      </c>
      <c r="FB86" s="29">
        <v>0</v>
      </c>
      <c r="FC86" s="29">
        <v>1</v>
      </c>
      <c r="FD86" s="29">
        <v>0</v>
      </c>
      <c r="FE86" s="29">
        <v>14</v>
      </c>
      <c r="FF86" s="29">
        <v>0</v>
      </c>
      <c r="FG86" s="29">
        <v>4</v>
      </c>
      <c r="FH86" s="29">
        <v>0</v>
      </c>
      <c r="FI86" s="29">
        <v>69</v>
      </c>
      <c r="FJ86" s="29">
        <v>0</v>
      </c>
      <c r="FK86" s="29">
        <v>0</v>
      </c>
      <c r="FL86" s="29">
        <v>0</v>
      </c>
      <c r="FM86" s="29">
        <v>0</v>
      </c>
      <c r="FN86" s="29">
        <v>0</v>
      </c>
      <c r="FO86" s="29">
        <v>0</v>
      </c>
      <c r="FP86" s="29">
        <v>0</v>
      </c>
      <c r="FQ86" s="29">
        <v>0</v>
      </c>
      <c r="FR86" s="20" t="s">
        <v>257</v>
      </c>
      <c r="FS86" s="20" t="s">
        <v>257</v>
      </c>
      <c r="FT86" s="20" t="s">
        <v>863</v>
      </c>
      <c r="FU86" s="20" t="s">
        <v>864</v>
      </c>
      <c r="FV86" s="20" t="s">
        <v>257</v>
      </c>
      <c r="FW86" s="20" t="s">
        <v>257</v>
      </c>
      <c r="FX86" s="20" t="s">
        <v>865</v>
      </c>
      <c r="FY86" s="20" t="s">
        <v>257</v>
      </c>
      <c r="FZ86" s="20" t="s">
        <v>257</v>
      </c>
      <c r="GA86" s="20" t="s">
        <v>866</v>
      </c>
      <c r="GB86" s="20" t="s">
        <v>257</v>
      </c>
      <c r="GC86" s="20" t="s">
        <v>867</v>
      </c>
      <c r="GD86" s="20" t="s">
        <v>257</v>
      </c>
      <c r="GE86" s="20" t="s">
        <v>868</v>
      </c>
      <c r="GF86" s="20" t="s">
        <v>257</v>
      </c>
      <c r="GG86" s="20" t="s">
        <v>869</v>
      </c>
      <c r="GH86" s="20" t="s">
        <v>257</v>
      </c>
      <c r="GI86" s="20" t="s">
        <v>257</v>
      </c>
      <c r="GJ86" s="20" t="s">
        <v>257</v>
      </c>
      <c r="GK86" s="20" t="s">
        <v>257</v>
      </c>
      <c r="GL86" s="20" t="s">
        <v>257</v>
      </c>
      <c r="GM86" s="20" t="s">
        <v>257</v>
      </c>
      <c r="GN86" s="20" t="s">
        <v>257</v>
      </c>
      <c r="GO86" s="20" t="s">
        <v>257</v>
      </c>
    </row>
    <row r="87" spans="1:197" x14ac:dyDescent="0.25">
      <c r="A87" s="20" t="s">
        <v>788</v>
      </c>
      <c r="B87" s="29">
        <v>5387</v>
      </c>
      <c r="C87" s="29">
        <v>0</v>
      </c>
      <c r="D87" s="29">
        <v>0</v>
      </c>
      <c r="E87" s="29">
        <v>10000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9">
        <v>0</v>
      </c>
      <c r="AC87" s="29">
        <v>0</v>
      </c>
      <c r="AD87" s="29">
        <v>0</v>
      </c>
      <c r="AE87" s="29">
        <v>0</v>
      </c>
      <c r="AF87" s="29">
        <v>0</v>
      </c>
      <c r="AG87" s="29">
        <v>0</v>
      </c>
      <c r="AH87" s="29">
        <v>0</v>
      </c>
      <c r="AI87" s="29">
        <v>0</v>
      </c>
      <c r="AJ87" s="29">
        <v>0</v>
      </c>
      <c r="AK87" s="29">
        <v>0</v>
      </c>
      <c r="AL87" s="29">
        <v>0</v>
      </c>
      <c r="AM87" s="29">
        <v>0</v>
      </c>
      <c r="AN87" s="29">
        <v>0</v>
      </c>
      <c r="AO87" s="29">
        <v>0</v>
      </c>
      <c r="AP87" s="29">
        <v>0</v>
      </c>
      <c r="AQ87" s="29">
        <v>0</v>
      </c>
      <c r="AR87" s="29">
        <v>0</v>
      </c>
      <c r="AS87" s="29">
        <v>0</v>
      </c>
      <c r="AT87" s="29">
        <v>0</v>
      </c>
      <c r="AU87" s="29">
        <v>0</v>
      </c>
      <c r="AV87" s="29">
        <v>0</v>
      </c>
      <c r="AW87" s="29">
        <v>0</v>
      </c>
      <c r="AX87" s="29">
        <v>0</v>
      </c>
      <c r="AY87" s="29">
        <v>0</v>
      </c>
      <c r="AZ87" s="29">
        <v>0</v>
      </c>
      <c r="BA87" s="29">
        <v>0</v>
      </c>
      <c r="BB87" s="29">
        <v>0</v>
      </c>
      <c r="BC87" s="29">
        <v>0</v>
      </c>
      <c r="BD87" s="29">
        <v>34</v>
      </c>
      <c r="BE87" s="29">
        <v>65</v>
      </c>
      <c r="BF87" s="29">
        <v>0</v>
      </c>
      <c r="BG87" s="29">
        <v>0</v>
      </c>
      <c r="BH87" s="29">
        <v>0</v>
      </c>
      <c r="BI87" s="29">
        <v>0</v>
      </c>
      <c r="BJ87" s="29">
        <v>0</v>
      </c>
      <c r="BK87" s="29">
        <v>6</v>
      </c>
      <c r="BL87" s="29">
        <v>0</v>
      </c>
      <c r="BM87" s="29">
        <v>21</v>
      </c>
      <c r="BN87" s="29">
        <v>0</v>
      </c>
      <c r="BO87" s="29">
        <v>7</v>
      </c>
      <c r="BP87" s="29">
        <v>0</v>
      </c>
      <c r="BQ87" s="29">
        <v>88</v>
      </c>
      <c r="BR87" s="29">
        <v>0</v>
      </c>
      <c r="BS87" s="29">
        <v>0</v>
      </c>
      <c r="BT87" s="29">
        <v>0</v>
      </c>
      <c r="BU87" s="29">
        <v>0</v>
      </c>
      <c r="BV87" s="29">
        <v>0</v>
      </c>
      <c r="BW87" s="29">
        <v>0</v>
      </c>
      <c r="BX87" s="29">
        <v>0</v>
      </c>
      <c r="BY87" s="29">
        <v>0</v>
      </c>
      <c r="BZ87" s="29">
        <v>0</v>
      </c>
      <c r="CA87" s="29">
        <v>0</v>
      </c>
      <c r="CB87" s="29">
        <v>811</v>
      </c>
      <c r="CC87" s="29">
        <v>0</v>
      </c>
      <c r="CD87" s="29">
        <v>0</v>
      </c>
      <c r="CE87" s="29">
        <v>0</v>
      </c>
      <c r="CF87" s="29">
        <v>0</v>
      </c>
      <c r="CG87" s="29">
        <v>0</v>
      </c>
      <c r="CH87" s="29">
        <v>0</v>
      </c>
      <c r="CI87" s="29">
        <v>0</v>
      </c>
      <c r="CJ87" s="29">
        <v>0</v>
      </c>
      <c r="CK87" s="29">
        <v>870</v>
      </c>
      <c r="CL87" s="29">
        <v>0</v>
      </c>
      <c r="CM87" s="29">
        <v>5333</v>
      </c>
      <c r="CN87" s="29">
        <v>0</v>
      </c>
      <c r="CO87" s="29">
        <v>0</v>
      </c>
      <c r="CP87" s="29">
        <v>0</v>
      </c>
      <c r="CQ87" s="29">
        <v>0</v>
      </c>
      <c r="CR87" s="29">
        <v>0</v>
      </c>
      <c r="CS87" s="29">
        <v>0</v>
      </c>
      <c r="CT87" s="29">
        <v>0</v>
      </c>
      <c r="CU87" s="29">
        <v>0</v>
      </c>
      <c r="CV87" s="29">
        <v>0</v>
      </c>
      <c r="CW87" s="29">
        <v>0</v>
      </c>
      <c r="CX87" s="29">
        <v>0</v>
      </c>
      <c r="CY87" s="29">
        <v>0</v>
      </c>
      <c r="CZ87" s="29">
        <v>3</v>
      </c>
      <c r="DA87" s="29">
        <v>0</v>
      </c>
      <c r="DB87" s="29">
        <v>0</v>
      </c>
      <c r="DC87" s="29">
        <v>0</v>
      </c>
      <c r="DD87" s="29">
        <v>0</v>
      </c>
      <c r="DE87" s="29">
        <v>0</v>
      </c>
      <c r="DF87" s="29">
        <v>0</v>
      </c>
      <c r="DG87" s="29">
        <v>0</v>
      </c>
      <c r="DH87" s="29">
        <v>0</v>
      </c>
      <c r="DI87" s="29">
        <v>2</v>
      </c>
      <c r="DJ87" s="29">
        <v>0</v>
      </c>
      <c r="DK87" s="29">
        <v>8</v>
      </c>
      <c r="DL87" s="29">
        <v>0</v>
      </c>
      <c r="DM87" s="29">
        <v>0</v>
      </c>
      <c r="DN87" s="29">
        <v>0</v>
      </c>
      <c r="DO87" s="29">
        <v>0</v>
      </c>
      <c r="DP87" s="29">
        <v>0</v>
      </c>
      <c r="DQ87" s="29">
        <v>0</v>
      </c>
      <c r="DR87" s="29">
        <v>0</v>
      </c>
      <c r="DS87" s="29">
        <v>0</v>
      </c>
      <c r="DT87" s="29">
        <v>0</v>
      </c>
      <c r="DU87" s="29">
        <v>0</v>
      </c>
      <c r="DV87" s="29">
        <v>0</v>
      </c>
      <c r="DW87" s="29">
        <v>0</v>
      </c>
      <c r="DX87" s="29">
        <v>0</v>
      </c>
      <c r="DY87" s="29">
        <v>0</v>
      </c>
      <c r="DZ87" s="29">
        <v>0</v>
      </c>
      <c r="EA87" s="29">
        <v>0</v>
      </c>
      <c r="EB87" s="29">
        <v>0</v>
      </c>
      <c r="EC87" s="29">
        <v>0</v>
      </c>
      <c r="ED87" s="29">
        <v>0</v>
      </c>
      <c r="EE87" s="29">
        <v>0</v>
      </c>
      <c r="EF87" s="29">
        <v>0</v>
      </c>
      <c r="EG87" s="29">
        <v>0</v>
      </c>
      <c r="EH87" s="29">
        <v>0</v>
      </c>
      <c r="EI87" s="29">
        <v>0</v>
      </c>
      <c r="EJ87" s="29">
        <v>0</v>
      </c>
      <c r="EK87" s="29">
        <v>0</v>
      </c>
      <c r="EL87" s="29">
        <v>0</v>
      </c>
      <c r="EM87" s="29">
        <v>0</v>
      </c>
      <c r="EN87" s="29">
        <v>0</v>
      </c>
      <c r="EO87" s="29">
        <v>0</v>
      </c>
      <c r="EP87" s="29">
        <v>0</v>
      </c>
      <c r="EQ87" s="29">
        <v>0</v>
      </c>
      <c r="ER87" s="29">
        <v>0</v>
      </c>
      <c r="ES87" s="29">
        <v>0</v>
      </c>
      <c r="ET87" s="29">
        <v>0</v>
      </c>
      <c r="EU87" s="29">
        <v>0</v>
      </c>
      <c r="EV87" s="29">
        <v>37</v>
      </c>
      <c r="EW87" s="29">
        <v>65</v>
      </c>
      <c r="EX87" s="29">
        <v>0</v>
      </c>
      <c r="EY87" s="29">
        <v>0</v>
      </c>
      <c r="EZ87" s="29">
        <v>0</v>
      </c>
      <c r="FA87" s="29">
        <v>0</v>
      </c>
      <c r="FB87" s="29">
        <v>0</v>
      </c>
      <c r="FC87" s="29">
        <v>6</v>
      </c>
      <c r="FD87" s="29">
        <v>0</v>
      </c>
      <c r="FE87" s="29">
        <v>23</v>
      </c>
      <c r="FF87" s="29">
        <v>0</v>
      </c>
      <c r="FG87" s="29">
        <v>15</v>
      </c>
      <c r="FH87" s="29">
        <v>0</v>
      </c>
      <c r="FI87" s="29">
        <v>88</v>
      </c>
      <c r="FJ87" s="29">
        <v>0</v>
      </c>
      <c r="FK87" s="29">
        <v>0</v>
      </c>
      <c r="FL87" s="29">
        <v>0</v>
      </c>
      <c r="FM87" s="29">
        <v>0</v>
      </c>
      <c r="FN87" s="29">
        <v>0</v>
      </c>
      <c r="FO87" s="29">
        <v>0</v>
      </c>
      <c r="FP87" s="29">
        <v>0</v>
      </c>
      <c r="FQ87" s="29">
        <v>0</v>
      </c>
      <c r="FR87" s="20" t="s">
        <v>257</v>
      </c>
      <c r="FS87" s="20" t="s">
        <v>257</v>
      </c>
      <c r="FT87" s="20" t="s">
        <v>870</v>
      </c>
      <c r="FU87" s="20" t="s">
        <v>871</v>
      </c>
      <c r="FV87" s="20" t="s">
        <v>257</v>
      </c>
      <c r="FW87" s="20" t="s">
        <v>257</v>
      </c>
      <c r="FX87" s="20" t="s">
        <v>257</v>
      </c>
      <c r="FY87" s="20" t="s">
        <v>257</v>
      </c>
      <c r="FZ87" s="20" t="s">
        <v>257</v>
      </c>
      <c r="GA87" s="20" t="s">
        <v>872</v>
      </c>
      <c r="GB87" s="20" t="s">
        <v>257</v>
      </c>
      <c r="GC87" s="20" t="s">
        <v>873</v>
      </c>
      <c r="GD87" s="20" t="s">
        <v>257</v>
      </c>
      <c r="GE87" s="20" t="s">
        <v>874</v>
      </c>
      <c r="GF87" s="20" t="s">
        <v>257</v>
      </c>
      <c r="GG87" s="20" t="s">
        <v>875</v>
      </c>
      <c r="GH87" s="20" t="s">
        <v>257</v>
      </c>
      <c r="GI87" s="20" t="s">
        <v>257</v>
      </c>
      <c r="GJ87" s="20" t="s">
        <v>257</v>
      </c>
      <c r="GK87" s="20" t="s">
        <v>257</v>
      </c>
      <c r="GL87" s="20" t="s">
        <v>257</v>
      </c>
      <c r="GM87" s="20" t="s">
        <v>257</v>
      </c>
      <c r="GN87" s="20" t="s">
        <v>257</v>
      </c>
      <c r="GO87" s="20" t="s">
        <v>257</v>
      </c>
    </row>
    <row r="88" spans="1:197" x14ac:dyDescent="0.25">
      <c r="A88" s="20" t="s">
        <v>791</v>
      </c>
      <c r="B88" s="29">
        <v>5387</v>
      </c>
      <c r="C88" s="29">
        <v>0</v>
      </c>
      <c r="D88" s="29">
        <v>0</v>
      </c>
      <c r="E88" s="29">
        <v>10000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1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435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29">
        <v>0</v>
      </c>
      <c r="BB88" s="29">
        <v>0</v>
      </c>
      <c r="BC88" s="29">
        <v>0</v>
      </c>
      <c r="BD88" s="29">
        <v>35</v>
      </c>
      <c r="BE88" s="29">
        <v>71</v>
      </c>
      <c r="BF88" s="29">
        <v>0</v>
      </c>
      <c r="BG88" s="29">
        <v>0</v>
      </c>
      <c r="BH88" s="29">
        <v>0</v>
      </c>
      <c r="BI88" s="29">
        <v>0</v>
      </c>
      <c r="BJ88" s="29">
        <v>0</v>
      </c>
      <c r="BK88" s="29">
        <v>10</v>
      </c>
      <c r="BL88" s="29">
        <v>0</v>
      </c>
      <c r="BM88" s="29">
        <v>37</v>
      </c>
      <c r="BN88" s="29">
        <v>0</v>
      </c>
      <c r="BO88" s="29">
        <v>9</v>
      </c>
      <c r="BP88" s="29">
        <v>0</v>
      </c>
      <c r="BQ88" s="29">
        <v>111</v>
      </c>
      <c r="BR88" s="29">
        <v>0</v>
      </c>
      <c r="BS88" s="29">
        <v>0</v>
      </c>
      <c r="BT88" s="29">
        <v>0</v>
      </c>
      <c r="BU88" s="29">
        <v>0</v>
      </c>
      <c r="BV88" s="29">
        <v>0</v>
      </c>
      <c r="BW88" s="29">
        <v>0</v>
      </c>
      <c r="BX88" s="29">
        <v>0</v>
      </c>
      <c r="BY88" s="29">
        <v>0</v>
      </c>
      <c r="BZ88" s="29">
        <v>0</v>
      </c>
      <c r="CA88" s="29">
        <v>0</v>
      </c>
      <c r="CB88" s="29">
        <v>1667</v>
      </c>
      <c r="CC88" s="29">
        <v>0</v>
      </c>
      <c r="CD88" s="29">
        <v>0</v>
      </c>
      <c r="CE88" s="29">
        <v>0</v>
      </c>
      <c r="CF88" s="29">
        <v>0</v>
      </c>
      <c r="CG88" s="29">
        <v>0</v>
      </c>
      <c r="CH88" s="29">
        <v>0</v>
      </c>
      <c r="CI88" s="29">
        <v>0</v>
      </c>
      <c r="CJ88" s="29">
        <v>0</v>
      </c>
      <c r="CK88" s="29">
        <v>0</v>
      </c>
      <c r="CL88" s="29">
        <v>0</v>
      </c>
      <c r="CM88" s="29">
        <v>5652</v>
      </c>
      <c r="CN88" s="29">
        <v>0</v>
      </c>
      <c r="CO88" s="29">
        <v>177</v>
      </c>
      <c r="CP88" s="29">
        <v>0</v>
      </c>
      <c r="CQ88" s="29">
        <v>0</v>
      </c>
      <c r="CR88" s="29">
        <v>0</v>
      </c>
      <c r="CS88" s="29">
        <v>0</v>
      </c>
      <c r="CT88" s="29">
        <v>0</v>
      </c>
      <c r="CU88" s="29">
        <v>0</v>
      </c>
      <c r="CV88" s="29">
        <v>0</v>
      </c>
      <c r="CW88" s="29">
        <v>0</v>
      </c>
      <c r="CX88" s="29">
        <v>0</v>
      </c>
      <c r="CY88" s="29">
        <v>0</v>
      </c>
      <c r="CZ88" s="29">
        <v>7</v>
      </c>
      <c r="DA88" s="29">
        <v>0</v>
      </c>
      <c r="DB88" s="29">
        <v>0</v>
      </c>
      <c r="DC88" s="29">
        <v>0</v>
      </c>
      <c r="DD88" s="29">
        <v>0</v>
      </c>
      <c r="DE88" s="29">
        <v>0</v>
      </c>
      <c r="DF88" s="29">
        <v>0</v>
      </c>
      <c r="DG88" s="29">
        <v>0</v>
      </c>
      <c r="DH88" s="29">
        <v>0</v>
      </c>
      <c r="DI88" s="29">
        <v>0</v>
      </c>
      <c r="DJ88" s="29">
        <v>0</v>
      </c>
      <c r="DK88" s="29">
        <v>13</v>
      </c>
      <c r="DL88" s="29">
        <v>0</v>
      </c>
      <c r="DM88" s="29">
        <v>2</v>
      </c>
      <c r="DN88" s="29">
        <v>0</v>
      </c>
      <c r="DO88" s="29">
        <v>0</v>
      </c>
      <c r="DP88" s="29">
        <v>0</v>
      </c>
      <c r="DQ88" s="29">
        <v>0</v>
      </c>
      <c r="DR88" s="29">
        <v>0</v>
      </c>
      <c r="DS88" s="29">
        <v>0</v>
      </c>
      <c r="DT88" s="29">
        <v>0</v>
      </c>
      <c r="DU88" s="29">
        <v>0</v>
      </c>
      <c r="DV88" s="29">
        <v>0</v>
      </c>
      <c r="DW88" s="29">
        <v>0</v>
      </c>
      <c r="DX88" s="29">
        <v>0</v>
      </c>
      <c r="DY88" s="29">
        <v>0</v>
      </c>
      <c r="DZ88" s="29">
        <v>0</v>
      </c>
      <c r="EA88" s="29">
        <v>0</v>
      </c>
      <c r="EB88" s="29">
        <v>0</v>
      </c>
      <c r="EC88" s="29">
        <v>0</v>
      </c>
      <c r="ED88" s="29">
        <v>0</v>
      </c>
      <c r="EE88" s="29">
        <v>0</v>
      </c>
      <c r="EF88" s="29">
        <v>0</v>
      </c>
      <c r="EG88" s="29">
        <v>0</v>
      </c>
      <c r="EH88" s="29">
        <v>0</v>
      </c>
      <c r="EI88" s="29">
        <v>0</v>
      </c>
      <c r="EJ88" s="29">
        <v>0</v>
      </c>
      <c r="EK88" s="29">
        <v>0</v>
      </c>
      <c r="EL88" s="29">
        <v>0</v>
      </c>
      <c r="EM88" s="29">
        <v>0</v>
      </c>
      <c r="EN88" s="29">
        <v>0</v>
      </c>
      <c r="EO88" s="29">
        <v>0</v>
      </c>
      <c r="EP88" s="29">
        <v>0</v>
      </c>
      <c r="EQ88" s="29">
        <v>0</v>
      </c>
      <c r="ER88" s="29">
        <v>0</v>
      </c>
      <c r="ES88" s="29">
        <v>0</v>
      </c>
      <c r="ET88" s="29">
        <v>0</v>
      </c>
      <c r="EU88" s="29">
        <v>0</v>
      </c>
      <c r="EV88" s="29">
        <v>42</v>
      </c>
      <c r="EW88" s="29">
        <v>71</v>
      </c>
      <c r="EX88" s="29">
        <v>0</v>
      </c>
      <c r="EY88" s="29">
        <v>0</v>
      </c>
      <c r="EZ88" s="29">
        <v>0</v>
      </c>
      <c r="FA88" s="29">
        <v>0</v>
      </c>
      <c r="FB88" s="29">
        <v>0</v>
      </c>
      <c r="FC88" s="29">
        <v>10</v>
      </c>
      <c r="FD88" s="29">
        <v>0</v>
      </c>
      <c r="FE88" s="29">
        <v>37</v>
      </c>
      <c r="FF88" s="29">
        <v>0</v>
      </c>
      <c r="FG88" s="29">
        <v>23</v>
      </c>
      <c r="FH88" s="29">
        <v>0</v>
      </c>
      <c r="FI88" s="29">
        <v>113</v>
      </c>
      <c r="FJ88" s="29">
        <v>0</v>
      </c>
      <c r="FK88" s="29">
        <v>0</v>
      </c>
      <c r="FL88" s="29">
        <v>0</v>
      </c>
      <c r="FM88" s="29">
        <v>0</v>
      </c>
      <c r="FN88" s="29">
        <v>0</v>
      </c>
      <c r="FO88" s="29">
        <v>0</v>
      </c>
      <c r="FP88" s="29">
        <v>0</v>
      </c>
      <c r="FQ88" s="29">
        <v>0</v>
      </c>
      <c r="FR88" s="20" t="s">
        <v>257</v>
      </c>
      <c r="FS88" s="20" t="s">
        <v>257</v>
      </c>
      <c r="FT88" s="20" t="s">
        <v>876</v>
      </c>
      <c r="FU88" s="20" t="s">
        <v>877</v>
      </c>
      <c r="FV88" s="20" t="s">
        <v>257</v>
      </c>
      <c r="FW88" s="20" t="s">
        <v>257</v>
      </c>
      <c r="FX88" s="20" t="s">
        <v>257</v>
      </c>
      <c r="FY88" s="20" t="s">
        <v>257</v>
      </c>
      <c r="FZ88" s="20" t="s">
        <v>257</v>
      </c>
      <c r="GA88" s="20" t="s">
        <v>878</v>
      </c>
      <c r="GB88" s="20" t="s">
        <v>257</v>
      </c>
      <c r="GC88" s="20" t="s">
        <v>879</v>
      </c>
      <c r="GD88" s="20" t="s">
        <v>257</v>
      </c>
      <c r="GE88" s="20" t="s">
        <v>880</v>
      </c>
      <c r="GF88" s="20" t="s">
        <v>257</v>
      </c>
      <c r="GG88" s="20" t="s">
        <v>881</v>
      </c>
      <c r="GH88" s="20" t="s">
        <v>257</v>
      </c>
      <c r="GI88" s="20" t="s">
        <v>257</v>
      </c>
      <c r="GJ88" s="20" t="s">
        <v>257</v>
      </c>
      <c r="GK88" s="20" t="s">
        <v>257</v>
      </c>
      <c r="GL88" s="20" t="s">
        <v>257</v>
      </c>
      <c r="GM88" s="20" t="s">
        <v>257</v>
      </c>
      <c r="GN88" s="20" t="s">
        <v>257</v>
      </c>
      <c r="GO88" s="20" t="s">
        <v>257</v>
      </c>
    </row>
    <row r="89" spans="1:197" x14ac:dyDescent="0.25">
      <c r="A89" s="20" t="s">
        <v>794</v>
      </c>
      <c r="B89" s="29">
        <v>5387</v>
      </c>
      <c r="C89" s="29">
        <v>0</v>
      </c>
      <c r="D89" s="29">
        <v>0</v>
      </c>
      <c r="E89" s="29">
        <v>10000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29">
        <v>0</v>
      </c>
      <c r="BB89" s="29">
        <v>0</v>
      </c>
      <c r="BC89" s="29">
        <v>0</v>
      </c>
      <c r="BD89" s="29">
        <v>19</v>
      </c>
      <c r="BE89" s="29">
        <v>63</v>
      </c>
      <c r="BF89" s="29">
        <v>0</v>
      </c>
      <c r="BG89" s="29">
        <v>0</v>
      </c>
      <c r="BH89" s="29">
        <v>0</v>
      </c>
      <c r="BI89" s="29">
        <v>0</v>
      </c>
      <c r="BJ89" s="29">
        <v>0</v>
      </c>
      <c r="BK89" s="29">
        <v>0</v>
      </c>
      <c r="BL89" s="29">
        <v>0</v>
      </c>
      <c r="BM89" s="29">
        <v>42</v>
      </c>
      <c r="BN89" s="29">
        <v>0</v>
      </c>
      <c r="BO89" s="29">
        <v>3</v>
      </c>
      <c r="BP89" s="29">
        <v>0</v>
      </c>
      <c r="BQ89" s="29">
        <v>115</v>
      </c>
      <c r="BR89" s="29">
        <v>0</v>
      </c>
      <c r="BS89" s="29">
        <v>0</v>
      </c>
      <c r="BT89" s="29">
        <v>0</v>
      </c>
      <c r="BU89" s="29">
        <v>0</v>
      </c>
      <c r="BV89" s="29">
        <v>0</v>
      </c>
      <c r="BW89" s="29">
        <v>0</v>
      </c>
      <c r="BX89" s="29">
        <v>0</v>
      </c>
      <c r="BY89" s="29">
        <v>0</v>
      </c>
      <c r="BZ89" s="29">
        <v>0</v>
      </c>
      <c r="CA89" s="29">
        <v>0</v>
      </c>
      <c r="CB89" s="29">
        <v>0</v>
      </c>
      <c r="CC89" s="29">
        <v>0</v>
      </c>
      <c r="CD89" s="29">
        <v>0</v>
      </c>
      <c r="CE89" s="29">
        <v>0</v>
      </c>
      <c r="CF89" s="29">
        <v>0</v>
      </c>
      <c r="CG89" s="29">
        <v>0</v>
      </c>
      <c r="CH89" s="29">
        <v>0</v>
      </c>
      <c r="CI89" s="29">
        <v>0</v>
      </c>
      <c r="CJ89" s="29">
        <v>0</v>
      </c>
      <c r="CK89" s="29">
        <v>0</v>
      </c>
      <c r="CL89" s="29">
        <v>0</v>
      </c>
      <c r="CM89" s="29">
        <v>7500</v>
      </c>
      <c r="CN89" s="29">
        <v>0</v>
      </c>
      <c r="CO89" s="29">
        <v>171</v>
      </c>
      <c r="CP89" s="29">
        <v>0</v>
      </c>
      <c r="CQ89" s="29">
        <v>0</v>
      </c>
      <c r="CR89" s="29">
        <v>0</v>
      </c>
      <c r="CS89" s="29">
        <v>0</v>
      </c>
      <c r="CT89" s="29">
        <v>0</v>
      </c>
      <c r="CU89" s="29">
        <v>0</v>
      </c>
      <c r="CV89" s="29">
        <v>0</v>
      </c>
      <c r="CW89" s="29">
        <v>0</v>
      </c>
      <c r="CX89" s="29">
        <v>0</v>
      </c>
      <c r="CY89" s="29">
        <v>0</v>
      </c>
      <c r="CZ89" s="29">
        <v>0</v>
      </c>
      <c r="DA89" s="29">
        <v>0</v>
      </c>
      <c r="DB89" s="29">
        <v>0</v>
      </c>
      <c r="DC89" s="29">
        <v>0</v>
      </c>
      <c r="DD89" s="29">
        <v>0</v>
      </c>
      <c r="DE89" s="29">
        <v>0</v>
      </c>
      <c r="DF89" s="29">
        <v>0</v>
      </c>
      <c r="DG89" s="29">
        <v>0</v>
      </c>
      <c r="DH89" s="29">
        <v>0</v>
      </c>
      <c r="DI89" s="29">
        <v>0</v>
      </c>
      <c r="DJ89" s="29">
        <v>0</v>
      </c>
      <c r="DK89" s="29">
        <v>9</v>
      </c>
      <c r="DL89" s="29">
        <v>0</v>
      </c>
      <c r="DM89" s="29">
        <v>2</v>
      </c>
      <c r="DN89" s="29">
        <v>0</v>
      </c>
      <c r="DO89" s="29">
        <v>0</v>
      </c>
      <c r="DP89" s="29">
        <v>0</v>
      </c>
      <c r="DQ89" s="29">
        <v>0</v>
      </c>
      <c r="DR89" s="29">
        <v>0</v>
      </c>
      <c r="DS89" s="29">
        <v>0</v>
      </c>
      <c r="DT89" s="29">
        <v>0</v>
      </c>
      <c r="DU89" s="29">
        <v>0</v>
      </c>
      <c r="DV89" s="29">
        <v>0</v>
      </c>
      <c r="DW89" s="29">
        <v>0</v>
      </c>
      <c r="DX89" s="29">
        <v>0</v>
      </c>
      <c r="DY89" s="29">
        <v>0</v>
      </c>
      <c r="DZ89" s="29">
        <v>0</v>
      </c>
      <c r="EA89" s="29">
        <v>0</v>
      </c>
      <c r="EB89" s="29">
        <v>0</v>
      </c>
      <c r="EC89" s="29">
        <v>0</v>
      </c>
      <c r="ED89" s="29">
        <v>0</v>
      </c>
      <c r="EE89" s="29">
        <v>0</v>
      </c>
      <c r="EF89" s="29">
        <v>0</v>
      </c>
      <c r="EG89" s="29">
        <v>0</v>
      </c>
      <c r="EH89" s="29">
        <v>0</v>
      </c>
      <c r="EI89" s="29">
        <v>0</v>
      </c>
      <c r="EJ89" s="29">
        <v>0</v>
      </c>
      <c r="EK89" s="29">
        <v>0</v>
      </c>
      <c r="EL89" s="29">
        <v>0</v>
      </c>
      <c r="EM89" s="29">
        <v>0</v>
      </c>
      <c r="EN89" s="29">
        <v>0</v>
      </c>
      <c r="EO89" s="29">
        <v>0</v>
      </c>
      <c r="EP89" s="29">
        <v>0</v>
      </c>
      <c r="EQ89" s="29">
        <v>0</v>
      </c>
      <c r="ER89" s="29">
        <v>0</v>
      </c>
      <c r="ES89" s="29">
        <v>0</v>
      </c>
      <c r="ET89" s="29">
        <v>0</v>
      </c>
      <c r="EU89" s="29">
        <v>0</v>
      </c>
      <c r="EV89" s="29">
        <v>19</v>
      </c>
      <c r="EW89" s="29">
        <v>63</v>
      </c>
      <c r="EX89" s="29">
        <v>0</v>
      </c>
      <c r="EY89" s="29">
        <v>0</v>
      </c>
      <c r="EZ89" s="29">
        <v>0</v>
      </c>
      <c r="FA89" s="29">
        <v>0</v>
      </c>
      <c r="FB89" s="29">
        <v>0</v>
      </c>
      <c r="FC89" s="29">
        <v>0</v>
      </c>
      <c r="FD89" s="29">
        <v>0</v>
      </c>
      <c r="FE89" s="29">
        <v>42</v>
      </c>
      <c r="FF89" s="29">
        <v>0</v>
      </c>
      <c r="FG89" s="29">
        <v>12</v>
      </c>
      <c r="FH89" s="29">
        <v>0</v>
      </c>
      <c r="FI89" s="29">
        <v>117</v>
      </c>
      <c r="FJ89" s="29">
        <v>0</v>
      </c>
      <c r="FK89" s="29">
        <v>0</v>
      </c>
      <c r="FL89" s="29">
        <v>0</v>
      </c>
      <c r="FM89" s="29">
        <v>0</v>
      </c>
      <c r="FN89" s="29">
        <v>0</v>
      </c>
      <c r="FO89" s="29">
        <v>0</v>
      </c>
      <c r="FP89" s="29">
        <v>0</v>
      </c>
      <c r="FQ89" s="29">
        <v>0</v>
      </c>
      <c r="FR89" s="20" t="s">
        <v>257</v>
      </c>
      <c r="FS89" s="20" t="s">
        <v>257</v>
      </c>
      <c r="FT89" s="20" t="s">
        <v>882</v>
      </c>
      <c r="FU89" s="20" t="s">
        <v>883</v>
      </c>
      <c r="FV89" s="20" t="s">
        <v>257</v>
      </c>
      <c r="FW89" s="20" t="s">
        <v>257</v>
      </c>
      <c r="FX89" s="20" t="s">
        <v>257</v>
      </c>
      <c r="FY89" s="20" t="s">
        <v>257</v>
      </c>
      <c r="FZ89" s="20" t="s">
        <v>257</v>
      </c>
      <c r="GA89" s="20" t="s">
        <v>257</v>
      </c>
      <c r="GB89" s="20" t="s">
        <v>257</v>
      </c>
      <c r="GC89" s="20" t="s">
        <v>884</v>
      </c>
      <c r="GD89" s="20" t="s">
        <v>257</v>
      </c>
      <c r="GE89" s="20" t="s">
        <v>885</v>
      </c>
      <c r="GF89" s="20" t="s">
        <v>257</v>
      </c>
      <c r="GG89" s="20" t="s">
        <v>886</v>
      </c>
      <c r="GH89" s="20" t="s">
        <v>257</v>
      </c>
      <c r="GI89" s="20" t="s">
        <v>257</v>
      </c>
      <c r="GJ89" s="20" t="s">
        <v>257</v>
      </c>
      <c r="GK89" s="20" t="s">
        <v>257</v>
      </c>
      <c r="GL89" s="20" t="s">
        <v>257</v>
      </c>
      <c r="GM89" s="20" t="s">
        <v>257</v>
      </c>
      <c r="GN89" s="20" t="s">
        <v>257</v>
      </c>
      <c r="GO89" s="20" t="s">
        <v>257</v>
      </c>
    </row>
    <row r="90" spans="1:197" x14ac:dyDescent="0.25">
      <c r="A90" s="20" t="s">
        <v>796</v>
      </c>
      <c r="B90" s="29">
        <v>5387</v>
      </c>
      <c r="C90" s="29">
        <v>0</v>
      </c>
      <c r="D90" s="29">
        <v>0</v>
      </c>
      <c r="E90" s="29">
        <v>10000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29">
        <v>0</v>
      </c>
      <c r="BB90" s="29">
        <v>0</v>
      </c>
      <c r="BC90" s="29">
        <v>0</v>
      </c>
      <c r="BD90" s="29">
        <v>12</v>
      </c>
      <c r="BE90" s="29">
        <v>137</v>
      </c>
      <c r="BF90" s="29">
        <v>0</v>
      </c>
      <c r="BG90" s="29">
        <v>0</v>
      </c>
      <c r="BH90" s="29">
        <v>0</v>
      </c>
      <c r="BI90" s="29">
        <v>0</v>
      </c>
      <c r="BJ90" s="29">
        <v>0</v>
      </c>
      <c r="BK90" s="29">
        <v>0</v>
      </c>
      <c r="BL90" s="29">
        <v>0</v>
      </c>
      <c r="BM90" s="29">
        <v>32</v>
      </c>
      <c r="BN90" s="29">
        <v>0</v>
      </c>
      <c r="BO90" s="29">
        <v>2</v>
      </c>
      <c r="BP90" s="29">
        <v>0</v>
      </c>
      <c r="BQ90" s="29">
        <v>112</v>
      </c>
      <c r="BR90" s="29">
        <v>0</v>
      </c>
      <c r="BS90" s="29">
        <v>0</v>
      </c>
      <c r="BT90" s="29">
        <v>0</v>
      </c>
      <c r="BU90" s="29">
        <v>0</v>
      </c>
      <c r="BV90" s="29">
        <v>0</v>
      </c>
      <c r="BW90" s="29">
        <v>0</v>
      </c>
      <c r="BX90" s="29">
        <v>0</v>
      </c>
      <c r="BY90" s="29">
        <v>0</v>
      </c>
      <c r="BZ90" s="29">
        <v>0</v>
      </c>
      <c r="CA90" s="29">
        <v>0</v>
      </c>
      <c r="CB90" s="29">
        <v>0</v>
      </c>
      <c r="CC90" s="29">
        <v>0</v>
      </c>
      <c r="CD90" s="29">
        <v>0</v>
      </c>
      <c r="CE90" s="29">
        <v>0</v>
      </c>
      <c r="CF90" s="29">
        <v>0</v>
      </c>
      <c r="CG90" s="29">
        <v>0</v>
      </c>
      <c r="CH90" s="29">
        <v>0</v>
      </c>
      <c r="CI90" s="29">
        <v>0</v>
      </c>
      <c r="CJ90" s="29">
        <v>0</v>
      </c>
      <c r="CK90" s="29">
        <v>3469</v>
      </c>
      <c r="CL90" s="29">
        <v>0</v>
      </c>
      <c r="CM90" s="29">
        <v>7500</v>
      </c>
      <c r="CN90" s="29">
        <v>0</v>
      </c>
      <c r="CO90" s="29">
        <v>1181</v>
      </c>
      <c r="CP90" s="29">
        <v>0</v>
      </c>
      <c r="CQ90" s="29">
        <v>0</v>
      </c>
      <c r="CR90" s="29">
        <v>0</v>
      </c>
      <c r="CS90" s="29">
        <v>0</v>
      </c>
      <c r="CT90" s="29">
        <v>0</v>
      </c>
      <c r="CU90" s="29">
        <v>0</v>
      </c>
      <c r="CV90" s="29">
        <v>0</v>
      </c>
      <c r="CW90" s="29">
        <v>0</v>
      </c>
      <c r="CX90" s="29">
        <v>0</v>
      </c>
      <c r="CY90" s="29">
        <v>0</v>
      </c>
      <c r="CZ90" s="29">
        <v>0</v>
      </c>
      <c r="DA90" s="29">
        <v>0</v>
      </c>
      <c r="DB90" s="29">
        <v>0</v>
      </c>
      <c r="DC90" s="29">
        <v>0</v>
      </c>
      <c r="DD90" s="29">
        <v>0</v>
      </c>
      <c r="DE90" s="29">
        <v>0</v>
      </c>
      <c r="DF90" s="29">
        <v>0</v>
      </c>
      <c r="DG90" s="29">
        <v>0</v>
      </c>
      <c r="DH90" s="29">
        <v>0</v>
      </c>
      <c r="DI90" s="29">
        <v>17</v>
      </c>
      <c r="DJ90" s="29">
        <v>0</v>
      </c>
      <c r="DK90" s="29">
        <v>6</v>
      </c>
      <c r="DL90" s="29">
        <v>0</v>
      </c>
      <c r="DM90" s="29">
        <v>15</v>
      </c>
      <c r="DN90" s="29">
        <v>0</v>
      </c>
      <c r="DO90" s="29">
        <v>0</v>
      </c>
      <c r="DP90" s="29">
        <v>0</v>
      </c>
      <c r="DQ90" s="29">
        <v>0</v>
      </c>
      <c r="DR90" s="29">
        <v>0</v>
      </c>
      <c r="DS90" s="29">
        <v>0</v>
      </c>
      <c r="DT90" s="29">
        <v>0</v>
      </c>
      <c r="DU90" s="29">
        <v>0</v>
      </c>
      <c r="DV90" s="29">
        <v>0</v>
      </c>
      <c r="DW90" s="29">
        <v>0</v>
      </c>
      <c r="DX90" s="29">
        <v>0</v>
      </c>
      <c r="DY90" s="29">
        <v>0</v>
      </c>
      <c r="DZ90" s="29">
        <v>0</v>
      </c>
      <c r="EA90" s="29">
        <v>0</v>
      </c>
      <c r="EB90" s="29">
        <v>0</v>
      </c>
      <c r="EC90" s="29">
        <v>0</v>
      </c>
      <c r="ED90" s="29">
        <v>0</v>
      </c>
      <c r="EE90" s="29">
        <v>0</v>
      </c>
      <c r="EF90" s="29">
        <v>0</v>
      </c>
      <c r="EG90" s="29">
        <v>0</v>
      </c>
      <c r="EH90" s="29">
        <v>0</v>
      </c>
      <c r="EI90" s="29">
        <v>0</v>
      </c>
      <c r="EJ90" s="29">
        <v>0</v>
      </c>
      <c r="EK90" s="29">
        <v>0</v>
      </c>
      <c r="EL90" s="29">
        <v>0</v>
      </c>
      <c r="EM90" s="29">
        <v>0</v>
      </c>
      <c r="EN90" s="29">
        <v>0</v>
      </c>
      <c r="EO90" s="29">
        <v>0</v>
      </c>
      <c r="EP90" s="29">
        <v>0</v>
      </c>
      <c r="EQ90" s="29">
        <v>0</v>
      </c>
      <c r="ER90" s="29">
        <v>0</v>
      </c>
      <c r="ES90" s="29">
        <v>0</v>
      </c>
      <c r="ET90" s="29">
        <v>0</v>
      </c>
      <c r="EU90" s="29">
        <v>0</v>
      </c>
      <c r="EV90" s="29">
        <v>12</v>
      </c>
      <c r="EW90" s="29">
        <v>137</v>
      </c>
      <c r="EX90" s="29">
        <v>0</v>
      </c>
      <c r="EY90" s="29">
        <v>0</v>
      </c>
      <c r="EZ90" s="29">
        <v>0</v>
      </c>
      <c r="FA90" s="29">
        <v>0</v>
      </c>
      <c r="FB90" s="29">
        <v>0</v>
      </c>
      <c r="FC90" s="29">
        <v>0</v>
      </c>
      <c r="FD90" s="29">
        <v>0</v>
      </c>
      <c r="FE90" s="29">
        <v>49</v>
      </c>
      <c r="FF90" s="29">
        <v>0</v>
      </c>
      <c r="FG90" s="29">
        <v>8</v>
      </c>
      <c r="FH90" s="29">
        <v>0</v>
      </c>
      <c r="FI90" s="29">
        <v>127</v>
      </c>
      <c r="FJ90" s="29">
        <v>0</v>
      </c>
      <c r="FK90" s="29">
        <v>0</v>
      </c>
      <c r="FL90" s="29">
        <v>0</v>
      </c>
      <c r="FM90" s="29">
        <v>0</v>
      </c>
      <c r="FN90" s="29">
        <v>0</v>
      </c>
      <c r="FO90" s="29">
        <v>0</v>
      </c>
      <c r="FP90" s="29">
        <v>0</v>
      </c>
      <c r="FQ90" s="29">
        <v>0</v>
      </c>
      <c r="FR90" s="20" t="s">
        <v>257</v>
      </c>
      <c r="FS90" s="20" t="s">
        <v>257</v>
      </c>
      <c r="FT90" s="20" t="s">
        <v>887</v>
      </c>
      <c r="FU90" s="20" t="s">
        <v>888</v>
      </c>
      <c r="FV90" s="20" t="s">
        <v>257</v>
      </c>
      <c r="FW90" s="20" t="s">
        <v>257</v>
      </c>
      <c r="FX90" s="20" t="s">
        <v>257</v>
      </c>
      <c r="FY90" s="20" t="s">
        <v>257</v>
      </c>
      <c r="FZ90" s="20" t="s">
        <v>257</v>
      </c>
      <c r="GA90" s="20" t="s">
        <v>257</v>
      </c>
      <c r="GB90" s="20" t="s">
        <v>257</v>
      </c>
      <c r="GC90" s="20" t="s">
        <v>889</v>
      </c>
      <c r="GD90" s="20" t="s">
        <v>257</v>
      </c>
      <c r="GE90" s="20" t="s">
        <v>890</v>
      </c>
      <c r="GF90" s="20" t="s">
        <v>257</v>
      </c>
      <c r="GG90" s="20" t="s">
        <v>891</v>
      </c>
      <c r="GH90" s="20" t="s">
        <v>257</v>
      </c>
      <c r="GI90" s="20" t="s">
        <v>257</v>
      </c>
      <c r="GJ90" s="20" t="s">
        <v>257</v>
      </c>
      <c r="GK90" s="20" t="s">
        <v>257</v>
      </c>
      <c r="GL90" s="20" t="s">
        <v>257</v>
      </c>
      <c r="GM90" s="20" t="s">
        <v>257</v>
      </c>
      <c r="GN90" s="20" t="s">
        <v>257</v>
      </c>
      <c r="GO90" s="20" t="s">
        <v>257</v>
      </c>
    </row>
    <row r="91" spans="1:197" x14ac:dyDescent="0.25">
      <c r="A91" s="20" t="s">
        <v>892</v>
      </c>
      <c r="B91" s="29">
        <v>5387</v>
      </c>
      <c r="C91" s="29">
        <v>0</v>
      </c>
      <c r="D91" s="29">
        <v>0</v>
      </c>
      <c r="E91" s="29">
        <v>10000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29">
        <v>0</v>
      </c>
      <c r="BB91" s="29">
        <v>0</v>
      </c>
      <c r="BC91" s="29">
        <v>0</v>
      </c>
      <c r="BD91" s="29">
        <v>5</v>
      </c>
      <c r="BE91" s="29">
        <v>30</v>
      </c>
      <c r="BF91" s="29">
        <v>0</v>
      </c>
      <c r="BG91" s="29">
        <v>0</v>
      </c>
      <c r="BH91" s="29">
        <v>0</v>
      </c>
      <c r="BI91" s="29">
        <v>0</v>
      </c>
      <c r="BJ91" s="29">
        <v>0</v>
      </c>
      <c r="BK91" s="29">
        <v>0</v>
      </c>
      <c r="BL91" s="29">
        <v>0</v>
      </c>
      <c r="BM91" s="29">
        <v>7</v>
      </c>
      <c r="BN91" s="29">
        <v>0</v>
      </c>
      <c r="BO91" s="29">
        <v>0</v>
      </c>
      <c r="BP91" s="29">
        <v>0</v>
      </c>
      <c r="BQ91" s="29">
        <v>91</v>
      </c>
      <c r="BR91" s="29">
        <v>0</v>
      </c>
      <c r="BS91" s="29">
        <v>0</v>
      </c>
      <c r="BT91" s="29">
        <v>0</v>
      </c>
      <c r="BU91" s="29">
        <v>0</v>
      </c>
      <c r="BV91" s="29">
        <v>0</v>
      </c>
      <c r="BW91" s="29">
        <v>0</v>
      </c>
      <c r="BX91" s="29">
        <v>0</v>
      </c>
      <c r="BY91" s="29">
        <v>0</v>
      </c>
      <c r="BZ91" s="29">
        <v>0</v>
      </c>
      <c r="CA91" s="29">
        <v>0</v>
      </c>
      <c r="CB91" s="29">
        <v>0</v>
      </c>
      <c r="CC91" s="29">
        <v>0</v>
      </c>
      <c r="CD91" s="29">
        <v>0</v>
      </c>
      <c r="CE91" s="29">
        <v>0</v>
      </c>
      <c r="CF91" s="29">
        <v>0</v>
      </c>
      <c r="CG91" s="29">
        <v>0</v>
      </c>
      <c r="CH91" s="29">
        <v>0</v>
      </c>
      <c r="CI91" s="29">
        <v>0</v>
      </c>
      <c r="CJ91" s="29">
        <v>0</v>
      </c>
      <c r="CK91" s="29">
        <v>6818</v>
      </c>
      <c r="CL91" s="29">
        <v>0</v>
      </c>
      <c r="CM91" s="29">
        <v>0</v>
      </c>
      <c r="CN91" s="29">
        <v>0</v>
      </c>
      <c r="CO91" s="29">
        <v>808</v>
      </c>
      <c r="CP91" s="29">
        <v>0</v>
      </c>
      <c r="CQ91" s="29">
        <v>0</v>
      </c>
      <c r="CR91" s="29">
        <v>0</v>
      </c>
      <c r="CS91" s="29">
        <v>0</v>
      </c>
      <c r="CT91" s="29">
        <v>0</v>
      </c>
      <c r="CU91" s="29">
        <v>0</v>
      </c>
      <c r="CV91" s="29">
        <v>0</v>
      </c>
      <c r="CW91" s="29">
        <v>0</v>
      </c>
      <c r="CX91" s="29">
        <v>0</v>
      </c>
      <c r="CY91" s="29">
        <v>0</v>
      </c>
      <c r="CZ91" s="29">
        <v>0</v>
      </c>
      <c r="DA91" s="29">
        <v>0</v>
      </c>
      <c r="DB91" s="29">
        <v>0</v>
      </c>
      <c r="DC91" s="29">
        <v>0</v>
      </c>
      <c r="DD91" s="29">
        <v>0</v>
      </c>
      <c r="DE91" s="29">
        <v>0</v>
      </c>
      <c r="DF91" s="29">
        <v>0</v>
      </c>
      <c r="DG91" s="29">
        <v>0</v>
      </c>
      <c r="DH91" s="29">
        <v>0</v>
      </c>
      <c r="DI91" s="29">
        <v>15</v>
      </c>
      <c r="DJ91" s="29">
        <v>0</v>
      </c>
      <c r="DK91" s="29">
        <v>0</v>
      </c>
      <c r="DL91" s="29">
        <v>0</v>
      </c>
      <c r="DM91" s="29">
        <v>8</v>
      </c>
      <c r="DN91" s="29">
        <v>0</v>
      </c>
      <c r="DO91" s="29">
        <v>0</v>
      </c>
      <c r="DP91" s="29">
        <v>0</v>
      </c>
      <c r="DQ91" s="29">
        <v>0</v>
      </c>
      <c r="DR91" s="29">
        <v>0</v>
      </c>
      <c r="DS91" s="29">
        <v>0</v>
      </c>
      <c r="DT91" s="29">
        <v>0</v>
      </c>
      <c r="DU91" s="29">
        <v>0</v>
      </c>
      <c r="DV91" s="29">
        <v>0</v>
      </c>
      <c r="DW91" s="29">
        <v>0</v>
      </c>
      <c r="DX91" s="29">
        <v>0</v>
      </c>
      <c r="DY91" s="29">
        <v>0</v>
      </c>
      <c r="DZ91" s="29">
        <v>0</v>
      </c>
      <c r="EA91" s="29">
        <v>0</v>
      </c>
      <c r="EB91" s="29">
        <v>0</v>
      </c>
      <c r="EC91" s="29">
        <v>0</v>
      </c>
      <c r="ED91" s="29">
        <v>0</v>
      </c>
      <c r="EE91" s="29">
        <v>0</v>
      </c>
      <c r="EF91" s="29">
        <v>0</v>
      </c>
      <c r="EG91" s="29">
        <v>0</v>
      </c>
      <c r="EH91" s="29">
        <v>0</v>
      </c>
      <c r="EI91" s="29">
        <v>0</v>
      </c>
      <c r="EJ91" s="29">
        <v>0</v>
      </c>
      <c r="EK91" s="29">
        <v>0</v>
      </c>
      <c r="EL91" s="29">
        <v>0</v>
      </c>
      <c r="EM91" s="29">
        <v>0</v>
      </c>
      <c r="EN91" s="29">
        <v>0</v>
      </c>
      <c r="EO91" s="29">
        <v>0</v>
      </c>
      <c r="EP91" s="29">
        <v>0</v>
      </c>
      <c r="EQ91" s="29">
        <v>0</v>
      </c>
      <c r="ER91" s="29">
        <v>0</v>
      </c>
      <c r="ES91" s="29">
        <v>0</v>
      </c>
      <c r="ET91" s="29">
        <v>0</v>
      </c>
      <c r="EU91" s="29">
        <v>0</v>
      </c>
      <c r="EV91" s="29">
        <v>5</v>
      </c>
      <c r="EW91" s="29">
        <v>30</v>
      </c>
      <c r="EX91" s="29">
        <v>0</v>
      </c>
      <c r="EY91" s="29">
        <v>0</v>
      </c>
      <c r="EZ91" s="29">
        <v>0</v>
      </c>
      <c r="FA91" s="29">
        <v>0</v>
      </c>
      <c r="FB91" s="29">
        <v>0</v>
      </c>
      <c r="FC91" s="29">
        <v>0</v>
      </c>
      <c r="FD91" s="29">
        <v>0</v>
      </c>
      <c r="FE91" s="29">
        <v>22</v>
      </c>
      <c r="FF91" s="29">
        <v>0</v>
      </c>
      <c r="FG91" s="29">
        <v>0</v>
      </c>
      <c r="FH91" s="29">
        <v>0</v>
      </c>
      <c r="FI91" s="29">
        <v>99</v>
      </c>
      <c r="FJ91" s="29">
        <v>0</v>
      </c>
      <c r="FK91" s="29">
        <v>0</v>
      </c>
      <c r="FL91" s="29">
        <v>0</v>
      </c>
      <c r="FM91" s="29">
        <v>0</v>
      </c>
      <c r="FN91" s="29">
        <v>0</v>
      </c>
      <c r="FO91" s="29">
        <v>0</v>
      </c>
      <c r="FP91" s="29">
        <v>0</v>
      </c>
      <c r="FQ91" s="29">
        <v>0</v>
      </c>
      <c r="FR91" s="20" t="s">
        <v>257</v>
      </c>
      <c r="FS91" s="20" t="s">
        <v>257</v>
      </c>
      <c r="FT91" s="20" t="s">
        <v>893</v>
      </c>
      <c r="FU91" s="20" t="s">
        <v>894</v>
      </c>
      <c r="FV91" s="20" t="s">
        <v>257</v>
      </c>
      <c r="FW91" s="20" t="s">
        <v>257</v>
      </c>
      <c r="FX91" s="20" t="s">
        <v>257</v>
      </c>
      <c r="FY91" s="20" t="s">
        <v>257</v>
      </c>
      <c r="FZ91" s="20" t="s">
        <v>257</v>
      </c>
      <c r="GA91" s="20" t="s">
        <v>257</v>
      </c>
      <c r="GB91" s="20" t="s">
        <v>257</v>
      </c>
      <c r="GC91" s="20" t="s">
        <v>895</v>
      </c>
      <c r="GD91" s="20" t="s">
        <v>257</v>
      </c>
      <c r="GE91" s="20" t="s">
        <v>257</v>
      </c>
      <c r="GF91" s="20" t="s">
        <v>257</v>
      </c>
      <c r="GG91" s="20" t="s">
        <v>896</v>
      </c>
      <c r="GH91" s="20" t="s">
        <v>257</v>
      </c>
      <c r="GI91" s="20" t="s">
        <v>257</v>
      </c>
      <c r="GJ91" s="20" t="s">
        <v>257</v>
      </c>
      <c r="GK91" s="20" t="s">
        <v>257</v>
      </c>
      <c r="GL91" s="20" t="s">
        <v>257</v>
      </c>
      <c r="GM91" s="20" t="s">
        <v>257</v>
      </c>
      <c r="GN91" s="20" t="s">
        <v>257</v>
      </c>
      <c r="GO91" s="20" t="s">
        <v>257</v>
      </c>
    </row>
    <row r="92" spans="1:197" x14ac:dyDescent="0.25">
      <c r="A92" s="20" t="s">
        <v>897</v>
      </c>
      <c r="B92" s="29">
        <v>5387</v>
      </c>
      <c r="C92" s="29">
        <v>0</v>
      </c>
      <c r="D92" s="29">
        <v>0</v>
      </c>
      <c r="E92" s="29">
        <v>10000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29">
        <v>0</v>
      </c>
      <c r="BB92" s="29">
        <v>0</v>
      </c>
      <c r="BC92" s="29">
        <v>0</v>
      </c>
      <c r="BD92" s="29">
        <v>6</v>
      </c>
      <c r="BE92" s="29">
        <v>34</v>
      </c>
      <c r="BF92" s="29">
        <v>0</v>
      </c>
      <c r="BG92" s="29">
        <v>0</v>
      </c>
      <c r="BH92" s="29">
        <v>0</v>
      </c>
      <c r="BI92" s="29">
        <v>0</v>
      </c>
      <c r="BJ92" s="29">
        <v>0</v>
      </c>
      <c r="BK92" s="29">
        <v>0</v>
      </c>
      <c r="BL92" s="29">
        <v>0</v>
      </c>
      <c r="BM92" s="29">
        <v>18</v>
      </c>
      <c r="BN92" s="29">
        <v>0</v>
      </c>
      <c r="BO92" s="29">
        <v>2</v>
      </c>
      <c r="BP92" s="29">
        <v>0</v>
      </c>
      <c r="BQ92" s="29">
        <v>105</v>
      </c>
      <c r="BR92" s="29">
        <v>0</v>
      </c>
      <c r="BS92" s="29">
        <v>0</v>
      </c>
      <c r="BT92" s="29">
        <v>0</v>
      </c>
      <c r="BU92" s="29">
        <v>0</v>
      </c>
      <c r="BV92" s="29">
        <v>0</v>
      </c>
      <c r="BW92" s="29">
        <v>0</v>
      </c>
      <c r="BX92" s="29">
        <v>0</v>
      </c>
      <c r="BY92" s="29">
        <v>0</v>
      </c>
      <c r="BZ92" s="29">
        <v>0</v>
      </c>
      <c r="CA92" s="29">
        <v>0</v>
      </c>
      <c r="CB92" s="29">
        <v>0</v>
      </c>
      <c r="CC92" s="29">
        <v>0</v>
      </c>
      <c r="CD92" s="29">
        <v>0</v>
      </c>
      <c r="CE92" s="29">
        <v>0</v>
      </c>
      <c r="CF92" s="29">
        <v>0</v>
      </c>
      <c r="CG92" s="29">
        <v>0</v>
      </c>
      <c r="CH92" s="29">
        <v>0</v>
      </c>
      <c r="CI92" s="29">
        <v>0</v>
      </c>
      <c r="CJ92" s="29">
        <v>0</v>
      </c>
      <c r="CK92" s="29">
        <v>3571</v>
      </c>
      <c r="CL92" s="29">
        <v>0</v>
      </c>
      <c r="CM92" s="29">
        <v>0</v>
      </c>
      <c r="CN92" s="29">
        <v>0</v>
      </c>
      <c r="CO92" s="29">
        <v>708</v>
      </c>
      <c r="CP92" s="29">
        <v>0</v>
      </c>
      <c r="CQ92" s="29">
        <v>0</v>
      </c>
      <c r="CR92" s="29">
        <v>0</v>
      </c>
      <c r="CS92" s="29">
        <v>0</v>
      </c>
      <c r="CT92" s="29">
        <v>0</v>
      </c>
      <c r="CU92" s="29">
        <v>0</v>
      </c>
      <c r="CV92" s="29">
        <v>0</v>
      </c>
      <c r="CW92" s="29">
        <v>0</v>
      </c>
      <c r="CX92" s="29">
        <v>0</v>
      </c>
      <c r="CY92" s="29">
        <v>0</v>
      </c>
      <c r="CZ92" s="29">
        <v>0</v>
      </c>
      <c r="DA92" s="29">
        <v>0</v>
      </c>
      <c r="DB92" s="29">
        <v>0</v>
      </c>
      <c r="DC92" s="29">
        <v>0</v>
      </c>
      <c r="DD92" s="29">
        <v>0</v>
      </c>
      <c r="DE92" s="29">
        <v>0</v>
      </c>
      <c r="DF92" s="29">
        <v>0</v>
      </c>
      <c r="DG92" s="29">
        <v>0</v>
      </c>
      <c r="DH92" s="29">
        <v>0</v>
      </c>
      <c r="DI92" s="29">
        <v>10</v>
      </c>
      <c r="DJ92" s="29">
        <v>0</v>
      </c>
      <c r="DK92" s="29">
        <v>0</v>
      </c>
      <c r="DL92" s="29">
        <v>0</v>
      </c>
      <c r="DM92" s="29">
        <v>8</v>
      </c>
      <c r="DN92" s="29">
        <v>0</v>
      </c>
      <c r="DO92" s="29">
        <v>0</v>
      </c>
      <c r="DP92" s="29">
        <v>0</v>
      </c>
      <c r="DQ92" s="29">
        <v>0</v>
      </c>
      <c r="DR92" s="29">
        <v>0</v>
      </c>
      <c r="DS92" s="29">
        <v>0</v>
      </c>
      <c r="DT92" s="29">
        <v>0</v>
      </c>
      <c r="DU92" s="29">
        <v>0</v>
      </c>
      <c r="DV92" s="29">
        <v>0</v>
      </c>
      <c r="DW92" s="29">
        <v>0</v>
      </c>
      <c r="DX92" s="29">
        <v>0</v>
      </c>
      <c r="DY92" s="29">
        <v>0</v>
      </c>
      <c r="DZ92" s="29">
        <v>0</v>
      </c>
      <c r="EA92" s="29">
        <v>0</v>
      </c>
      <c r="EB92" s="29">
        <v>0</v>
      </c>
      <c r="EC92" s="29">
        <v>0</v>
      </c>
      <c r="ED92" s="29">
        <v>0</v>
      </c>
      <c r="EE92" s="29">
        <v>0</v>
      </c>
      <c r="EF92" s="29">
        <v>0</v>
      </c>
      <c r="EG92" s="29">
        <v>0</v>
      </c>
      <c r="EH92" s="29">
        <v>0</v>
      </c>
      <c r="EI92" s="29">
        <v>0</v>
      </c>
      <c r="EJ92" s="29">
        <v>0</v>
      </c>
      <c r="EK92" s="29">
        <v>0</v>
      </c>
      <c r="EL92" s="29">
        <v>0</v>
      </c>
      <c r="EM92" s="29">
        <v>0</v>
      </c>
      <c r="EN92" s="29">
        <v>0</v>
      </c>
      <c r="EO92" s="29">
        <v>0</v>
      </c>
      <c r="EP92" s="29">
        <v>0</v>
      </c>
      <c r="EQ92" s="29">
        <v>0</v>
      </c>
      <c r="ER92" s="29">
        <v>0</v>
      </c>
      <c r="ES92" s="29">
        <v>0</v>
      </c>
      <c r="ET92" s="29">
        <v>0</v>
      </c>
      <c r="EU92" s="29">
        <v>0</v>
      </c>
      <c r="EV92" s="29">
        <v>6</v>
      </c>
      <c r="EW92" s="29">
        <v>34</v>
      </c>
      <c r="EX92" s="29">
        <v>0</v>
      </c>
      <c r="EY92" s="29">
        <v>0</v>
      </c>
      <c r="EZ92" s="29">
        <v>0</v>
      </c>
      <c r="FA92" s="29">
        <v>0</v>
      </c>
      <c r="FB92" s="29">
        <v>0</v>
      </c>
      <c r="FC92" s="29">
        <v>0</v>
      </c>
      <c r="FD92" s="29">
        <v>0</v>
      </c>
      <c r="FE92" s="29">
        <v>28</v>
      </c>
      <c r="FF92" s="29">
        <v>0</v>
      </c>
      <c r="FG92" s="29">
        <v>2</v>
      </c>
      <c r="FH92" s="29">
        <v>0</v>
      </c>
      <c r="FI92" s="29">
        <v>113</v>
      </c>
      <c r="FJ92" s="29">
        <v>0</v>
      </c>
      <c r="FK92" s="29">
        <v>0</v>
      </c>
      <c r="FL92" s="29">
        <v>0</v>
      </c>
      <c r="FM92" s="29">
        <v>0</v>
      </c>
      <c r="FN92" s="29">
        <v>0</v>
      </c>
      <c r="FO92" s="29">
        <v>0</v>
      </c>
      <c r="FP92" s="29">
        <v>0</v>
      </c>
      <c r="FQ92" s="29">
        <v>0</v>
      </c>
      <c r="FR92" s="20" t="s">
        <v>257</v>
      </c>
      <c r="FS92" s="20" t="s">
        <v>257</v>
      </c>
      <c r="FT92" s="20" t="s">
        <v>898</v>
      </c>
      <c r="FU92" s="20" t="s">
        <v>899</v>
      </c>
      <c r="FV92" s="20" t="s">
        <v>257</v>
      </c>
      <c r="FW92" s="20" t="s">
        <v>257</v>
      </c>
      <c r="FX92" s="20" t="s">
        <v>257</v>
      </c>
      <c r="FY92" s="20" t="s">
        <v>257</v>
      </c>
      <c r="FZ92" s="20" t="s">
        <v>257</v>
      </c>
      <c r="GA92" s="20" t="s">
        <v>257</v>
      </c>
      <c r="GB92" s="20" t="s">
        <v>257</v>
      </c>
      <c r="GC92" s="20" t="s">
        <v>900</v>
      </c>
      <c r="GD92" s="20" t="s">
        <v>257</v>
      </c>
      <c r="GE92" s="20" t="s">
        <v>901</v>
      </c>
      <c r="GF92" s="20" t="s">
        <v>257</v>
      </c>
      <c r="GG92" s="20" t="s">
        <v>902</v>
      </c>
      <c r="GH92" s="20" t="s">
        <v>257</v>
      </c>
      <c r="GI92" s="20" t="s">
        <v>257</v>
      </c>
      <c r="GJ92" s="20" t="s">
        <v>257</v>
      </c>
      <c r="GK92" s="20" t="s">
        <v>257</v>
      </c>
      <c r="GL92" s="20" t="s">
        <v>257</v>
      </c>
      <c r="GM92" s="20" t="s">
        <v>257</v>
      </c>
      <c r="GN92" s="20" t="s">
        <v>257</v>
      </c>
      <c r="GO92" s="20" t="s">
        <v>257</v>
      </c>
    </row>
    <row r="93" spans="1:197" x14ac:dyDescent="0.25">
      <c r="A93" s="20" t="s">
        <v>799</v>
      </c>
      <c r="B93" s="29">
        <v>5387</v>
      </c>
      <c r="C93" s="29">
        <v>0</v>
      </c>
      <c r="D93" s="29">
        <v>0</v>
      </c>
      <c r="E93" s="29">
        <v>10000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29">
        <v>0</v>
      </c>
      <c r="BB93" s="29">
        <v>0</v>
      </c>
      <c r="BC93" s="29">
        <v>0</v>
      </c>
      <c r="BD93" s="29">
        <v>7</v>
      </c>
      <c r="BE93" s="29">
        <v>40</v>
      </c>
      <c r="BF93" s="29">
        <v>0</v>
      </c>
      <c r="BG93" s="29">
        <v>0</v>
      </c>
      <c r="BH93" s="29">
        <v>0</v>
      </c>
      <c r="BI93" s="29">
        <v>0</v>
      </c>
      <c r="BJ93" s="29">
        <v>0</v>
      </c>
      <c r="BK93" s="29">
        <v>0</v>
      </c>
      <c r="BL93" s="29">
        <v>0</v>
      </c>
      <c r="BM93" s="29">
        <v>16</v>
      </c>
      <c r="BN93" s="29">
        <v>0</v>
      </c>
      <c r="BO93" s="29">
        <v>0</v>
      </c>
      <c r="BP93" s="29">
        <v>0</v>
      </c>
      <c r="BQ93" s="29">
        <v>112</v>
      </c>
      <c r="BR93" s="29">
        <v>0</v>
      </c>
      <c r="BS93" s="29">
        <v>0</v>
      </c>
      <c r="BT93" s="29">
        <v>0</v>
      </c>
      <c r="BU93" s="29">
        <v>0</v>
      </c>
      <c r="BV93" s="29">
        <v>0</v>
      </c>
      <c r="BW93" s="29">
        <v>0</v>
      </c>
      <c r="BX93" s="29">
        <v>0</v>
      </c>
      <c r="BY93" s="29">
        <v>0</v>
      </c>
      <c r="BZ93" s="29">
        <v>0</v>
      </c>
      <c r="CA93" s="29">
        <v>0</v>
      </c>
      <c r="CB93" s="29">
        <v>4167</v>
      </c>
      <c r="CC93" s="29">
        <v>0</v>
      </c>
      <c r="CD93" s="29">
        <v>0</v>
      </c>
      <c r="CE93" s="29">
        <v>0</v>
      </c>
      <c r="CF93" s="29">
        <v>0</v>
      </c>
      <c r="CG93" s="29">
        <v>0</v>
      </c>
      <c r="CH93" s="29">
        <v>0</v>
      </c>
      <c r="CI93" s="29">
        <v>0</v>
      </c>
      <c r="CJ93" s="29">
        <v>0</v>
      </c>
      <c r="CK93" s="29">
        <v>3846</v>
      </c>
      <c r="CL93" s="29">
        <v>0</v>
      </c>
      <c r="CM93" s="29">
        <v>0</v>
      </c>
      <c r="CN93" s="29">
        <v>0</v>
      </c>
      <c r="CO93" s="29">
        <v>667</v>
      </c>
      <c r="CP93" s="29">
        <v>0</v>
      </c>
      <c r="CQ93" s="29">
        <v>0</v>
      </c>
      <c r="CR93" s="29">
        <v>0</v>
      </c>
      <c r="CS93" s="29">
        <v>0</v>
      </c>
      <c r="CT93" s="29">
        <v>0</v>
      </c>
      <c r="CU93" s="29">
        <v>0</v>
      </c>
      <c r="CV93" s="29">
        <v>0</v>
      </c>
      <c r="CW93" s="29">
        <v>0</v>
      </c>
      <c r="CX93" s="29">
        <v>0</v>
      </c>
      <c r="CY93" s="29">
        <v>0</v>
      </c>
      <c r="CZ93" s="29">
        <v>5</v>
      </c>
      <c r="DA93" s="29">
        <v>0</v>
      </c>
      <c r="DB93" s="29">
        <v>0</v>
      </c>
      <c r="DC93" s="29">
        <v>0</v>
      </c>
      <c r="DD93" s="29">
        <v>0</v>
      </c>
      <c r="DE93" s="29">
        <v>0</v>
      </c>
      <c r="DF93" s="29">
        <v>0</v>
      </c>
      <c r="DG93" s="29">
        <v>0</v>
      </c>
      <c r="DH93" s="29">
        <v>0</v>
      </c>
      <c r="DI93" s="29">
        <v>10</v>
      </c>
      <c r="DJ93" s="29">
        <v>0</v>
      </c>
      <c r="DK93" s="29">
        <v>0</v>
      </c>
      <c r="DL93" s="29">
        <v>0</v>
      </c>
      <c r="DM93" s="29">
        <v>8</v>
      </c>
      <c r="DN93" s="29">
        <v>0</v>
      </c>
      <c r="DO93" s="29">
        <v>0</v>
      </c>
      <c r="DP93" s="29">
        <v>0</v>
      </c>
      <c r="DQ93" s="29">
        <v>0</v>
      </c>
      <c r="DR93" s="29">
        <v>0</v>
      </c>
      <c r="DS93" s="29">
        <v>0</v>
      </c>
      <c r="DT93" s="29">
        <v>0</v>
      </c>
      <c r="DU93" s="29">
        <v>0</v>
      </c>
      <c r="DV93" s="29">
        <v>0</v>
      </c>
      <c r="DW93" s="29">
        <v>0</v>
      </c>
      <c r="DX93" s="29">
        <v>0</v>
      </c>
      <c r="DY93" s="29">
        <v>0</v>
      </c>
      <c r="DZ93" s="29">
        <v>0</v>
      </c>
      <c r="EA93" s="29">
        <v>0</v>
      </c>
      <c r="EB93" s="29">
        <v>0</v>
      </c>
      <c r="EC93" s="29">
        <v>0</v>
      </c>
      <c r="ED93" s="29">
        <v>0</v>
      </c>
      <c r="EE93" s="29">
        <v>0</v>
      </c>
      <c r="EF93" s="29">
        <v>0</v>
      </c>
      <c r="EG93" s="29">
        <v>0</v>
      </c>
      <c r="EH93" s="29">
        <v>0</v>
      </c>
      <c r="EI93" s="29">
        <v>0</v>
      </c>
      <c r="EJ93" s="29">
        <v>0</v>
      </c>
      <c r="EK93" s="29">
        <v>0</v>
      </c>
      <c r="EL93" s="29">
        <v>0</v>
      </c>
      <c r="EM93" s="29">
        <v>0</v>
      </c>
      <c r="EN93" s="29">
        <v>0</v>
      </c>
      <c r="EO93" s="29">
        <v>0</v>
      </c>
      <c r="EP93" s="29">
        <v>0</v>
      </c>
      <c r="EQ93" s="29">
        <v>0</v>
      </c>
      <c r="ER93" s="29">
        <v>0</v>
      </c>
      <c r="ES93" s="29">
        <v>0</v>
      </c>
      <c r="ET93" s="29">
        <v>0</v>
      </c>
      <c r="EU93" s="29">
        <v>0</v>
      </c>
      <c r="EV93" s="29">
        <v>12</v>
      </c>
      <c r="EW93" s="29">
        <v>40</v>
      </c>
      <c r="EX93" s="29">
        <v>0</v>
      </c>
      <c r="EY93" s="29">
        <v>0</v>
      </c>
      <c r="EZ93" s="29">
        <v>0</v>
      </c>
      <c r="FA93" s="29">
        <v>0</v>
      </c>
      <c r="FB93" s="29">
        <v>0</v>
      </c>
      <c r="FC93" s="29">
        <v>0</v>
      </c>
      <c r="FD93" s="29">
        <v>0</v>
      </c>
      <c r="FE93" s="29">
        <v>26</v>
      </c>
      <c r="FF93" s="29">
        <v>0</v>
      </c>
      <c r="FG93" s="29">
        <v>0</v>
      </c>
      <c r="FH93" s="29">
        <v>0</v>
      </c>
      <c r="FI93" s="29">
        <v>120</v>
      </c>
      <c r="FJ93" s="29">
        <v>0</v>
      </c>
      <c r="FK93" s="29">
        <v>0</v>
      </c>
      <c r="FL93" s="29">
        <v>0</v>
      </c>
      <c r="FM93" s="29">
        <v>0</v>
      </c>
      <c r="FN93" s="29">
        <v>0</v>
      </c>
      <c r="FO93" s="29">
        <v>0</v>
      </c>
      <c r="FP93" s="29">
        <v>0</v>
      </c>
      <c r="FQ93" s="29">
        <v>0</v>
      </c>
      <c r="FR93" s="20" t="s">
        <v>257</v>
      </c>
      <c r="FS93" s="20" t="s">
        <v>257</v>
      </c>
      <c r="FT93" s="20" t="s">
        <v>903</v>
      </c>
      <c r="FU93" s="20" t="s">
        <v>904</v>
      </c>
      <c r="FV93" s="20" t="s">
        <v>257</v>
      </c>
      <c r="FW93" s="20" t="s">
        <v>257</v>
      </c>
      <c r="FX93" s="20" t="s">
        <v>257</v>
      </c>
      <c r="FY93" s="20" t="s">
        <v>257</v>
      </c>
      <c r="FZ93" s="20" t="s">
        <v>257</v>
      </c>
      <c r="GA93" s="20" t="s">
        <v>257</v>
      </c>
      <c r="GB93" s="20" t="s">
        <v>257</v>
      </c>
      <c r="GC93" s="20" t="s">
        <v>905</v>
      </c>
      <c r="GD93" s="20" t="s">
        <v>257</v>
      </c>
      <c r="GE93" s="20" t="s">
        <v>257</v>
      </c>
      <c r="GF93" s="20" t="s">
        <v>257</v>
      </c>
      <c r="GG93" s="20" t="s">
        <v>906</v>
      </c>
      <c r="GH93" s="20" t="s">
        <v>257</v>
      </c>
      <c r="GI93" s="20" t="s">
        <v>257</v>
      </c>
      <c r="GJ93" s="20" t="s">
        <v>257</v>
      </c>
      <c r="GK93" s="20" t="s">
        <v>257</v>
      </c>
      <c r="GL93" s="20" t="s">
        <v>257</v>
      </c>
      <c r="GM93" s="20" t="s">
        <v>257</v>
      </c>
      <c r="GN93" s="20" t="s">
        <v>257</v>
      </c>
      <c r="GO93" s="20" t="s">
        <v>257</v>
      </c>
    </row>
    <row r="94" spans="1:197" x14ac:dyDescent="0.25">
      <c r="A94" s="20" t="s">
        <v>907</v>
      </c>
      <c r="B94" s="29">
        <v>5387</v>
      </c>
      <c r="C94" s="29">
        <v>0</v>
      </c>
      <c r="D94" s="29">
        <v>0</v>
      </c>
      <c r="E94" s="29">
        <v>10000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29">
        <v>0</v>
      </c>
      <c r="BB94" s="29">
        <v>0</v>
      </c>
      <c r="BC94" s="29">
        <v>0</v>
      </c>
      <c r="BD94" s="29">
        <v>7</v>
      </c>
      <c r="BE94" s="29">
        <v>48</v>
      </c>
      <c r="BF94" s="29">
        <v>0</v>
      </c>
      <c r="BG94" s="29">
        <v>0</v>
      </c>
      <c r="BH94" s="29">
        <v>0</v>
      </c>
      <c r="BI94" s="29">
        <v>0</v>
      </c>
      <c r="BJ94" s="29">
        <v>0</v>
      </c>
      <c r="BK94" s="29">
        <v>0</v>
      </c>
      <c r="BL94" s="29">
        <v>0</v>
      </c>
      <c r="BM94" s="29">
        <v>15</v>
      </c>
      <c r="BN94" s="29">
        <v>0</v>
      </c>
      <c r="BO94" s="29">
        <v>0</v>
      </c>
      <c r="BP94" s="29">
        <v>0</v>
      </c>
      <c r="BQ94" s="29">
        <v>111</v>
      </c>
      <c r="BR94" s="29">
        <v>0</v>
      </c>
      <c r="BS94" s="29">
        <v>0</v>
      </c>
      <c r="BT94" s="29">
        <v>0</v>
      </c>
      <c r="BU94" s="29">
        <v>0</v>
      </c>
      <c r="BV94" s="29">
        <v>0</v>
      </c>
      <c r="BW94" s="29">
        <v>0</v>
      </c>
      <c r="BX94" s="29">
        <v>0</v>
      </c>
      <c r="BY94" s="29">
        <v>0</v>
      </c>
      <c r="BZ94" s="29">
        <v>0</v>
      </c>
      <c r="CA94" s="29">
        <v>0</v>
      </c>
      <c r="CB94" s="29">
        <v>0</v>
      </c>
      <c r="CC94" s="29">
        <v>0</v>
      </c>
      <c r="CD94" s="29">
        <v>0</v>
      </c>
      <c r="CE94" s="29">
        <v>0</v>
      </c>
      <c r="CF94" s="29">
        <v>0</v>
      </c>
      <c r="CG94" s="29">
        <v>0</v>
      </c>
      <c r="CH94" s="29">
        <v>0</v>
      </c>
      <c r="CI94" s="29">
        <v>0</v>
      </c>
      <c r="CJ94" s="29">
        <v>0</v>
      </c>
      <c r="CK94" s="29">
        <v>4000</v>
      </c>
      <c r="CL94" s="29">
        <v>0</v>
      </c>
      <c r="CM94" s="29">
        <v>10000</v>
      </c>
      <c r="CN94" s="29">
        <v>0</v>
      </c>
      <c r="CO94" s="29">
        <v>672</v>
      </c>
      <c r="CP94" s="29">
        <v>0</v>
      </c>
      <c r="CQ94" s="29">
        <v>0</v>
      </c>
      <c r="CR94" s="29">
        <v>0</v>
      </c>
      <c r="CS94" s="29">
        <v>0</v>
      </c>
      <c r="CT94" s="29">
        <v>0</v>
      </c>
      <c r="CU94" s="29">
        <v>0</v>
      </c>
      <c r="CV94" s="29">
        <v>0</v>
      </c>
      <c r="CW94" s="29">
        <v>0</v>
      </c>
      <c r="CX94" s="29">
        <v>0</v>
      </c>
      <c r="CY94" s="29">
        <v>0</v>
      </c>
      <c r="CZ94" s="29">
        <v>0</v>
      </c>
      <c r="DA94" s="29">
        <v>0</v>
      </c>
      <c r="DB94" s="29">
        <v>0</v>
      </c>
      <c r="DC94" s="29">
        <v>0</v>
      </c>
      <c r="DD94" s="29">
        <v>0</v>
      </c>
      <c r="DE94" s="29">
        <v>0</v>
      </c>
      <c r="DF94" s="29">
        <v>0</v>
      </c>
      <c r="DG94" s="29">
        <v>0</v>
      </c>
      <c r="DH94" s="29">
        <v>0</v>
      </c>
      <c r="DI94" s="29">
        <v>10</v>
      </c>
      <c r="DJ94" s="29">
        <v>0</v>
      </c>
      <c r="DK94" s="29">
        <v>4</v>
      </c>
      <c r="DL94" s="29">
        <v>0</v>
      </c>
      <c r="DM94" s="29">
        <v>8</v>
      </c>
      <c r="DN94" s="29">
        <v>0</v>
      </c>
      <c r="DO94" s="29">
        <v>0</v>
      </c>
      <c r="DP94" s="29">
        <v>0</v>
      </c>
      <c r="DQ94" s="29">
        <v>0</v>
      </c>
      <c r="DR94" s="29">
        <v>0</v>
      </c>
      <c r="DS94" s="29">
        <v>0</v>
      </c>
      <c r="DT94" s="29">
        <v>0</v>
      </c>
      <c r="DU94" s="29">
        <v>0</v>
      </c>
      <c r="DV94" s="29">
        <v>0</v>
      </c>
      <c r="DW94" s="29">
        <v>0</v>
      </c>
      <c r="DX94" s="29">
        <v>0</v>
      </c>
      <c r="DY94" s="29">
        <v>0</v>
      </c>
      <c r="DZ94" s="29">
        <v>0</v>
      </c>
      <c r="EA94" s="29">
        <v>0</v>
      </c>
      <c r="EB94" s="29">
        <v>0</v>
      </c>
      <c r="EC94" s="29">
        <v>0</v>
      </c>
      <c r="ED94" s="29">
        <v>0</v>
      </c>
      <c r="EE94" s="29">
        <v>0</v>
      </c>
      <c r="EF94" s="29">
        <v>0</v>
      </c>
      <c r="EG94" s="29">
        <v>0</v>
      </c>
      <c r="EH94" s="29">
        <v>0</v>
      </c>
      <c r="EI94" s="29">
        <v>0</v>
      </c>
      <c r="EJ94" s="29">
        <v>0</v>
      </c>
      <c r="EK94" s="29">
        <v>0</v>
      </c>
      <c r="EL94" s="29">
        <v>0</v>
      </c>
      <c r="EM94" s="29">
        <v>0</v>
      </c>
      <c r="EN94" s="29">
        <v>0</v>
      </c>
      <c r="EO94" s="29">
        <v>0</v>
      </c>
      <c r="EP94" s="29">
        <v>0</v>
      </c>
      <c r="EQ94" s="29">
        <v>0</v>
      </c>
      <c r="ER94" s="29">
        <v>0</v>
      </c>
      <c r="ES94" s="29">
        <v>0</v>
      </c>
      <c r="ET94" s="29">
        <v>0</v>
      </c>
      <c r="EU94" s="29">
        <v>0</v>
      </c>
      <c r="EV94" s="29">
        <v>7</v>
      </c>
      <c r="EW94" s="29">
        <v>48</v>
      </c>
      <c r="EX94" s="29">
        <v>0</v>
      </c>
      <c r="EY94" s="29">
        <v>0</v>
      </c>
      <c r="EZ94" s="29">
        <v>0</v>
      </c>
      <c r="FA94" s="29">
        <v>0</v>
      </c>
      <c r="FB94" s="29">
        <v>0</v>
      </c>
      <c r="FC94" s="29">
        <v>0</v>
      </c>
      <c r="FD94" s="29">
        <v>0</v>
      </c>
      <c r="FE94" s="29">
        <v>25</v>
      </c>
      <c r="FF94" s="29">
        <v>0</v>
      </c>
      <c r="FG94" s="29">
        <v>4</v>
      </c>
      <c r="FH94" s="29">
        <v>0</v>
      </c>
      <c r="FI94" s="29">
        <v>119</v>
      </c>
      <c r="FJ94" s="29">
        <v>0</v>
      </c>
      <c r="FK94" s="29">
        <v>0</v>
      </c>
      <c r="FL94" s="29">
        <v>0</v>
      </c>
      <c r="FM94" s="29">
        <v>0</v>
      </c>
      <c r="FN94" s="29">
        <v>0</v>
      </c>
      <c r="FO94" s="29">
        <v>0</v>
      </c>
      <c r="FP94" s="29">
        <v>0</v>
      </c>
      <c r="FQ94" s="29">
        <v>0</v>
      </c>
      <c r="FR94" s="20" t="s">
        <v>257</v>
      </c>
      <c r="FS94" s="20" t="s">
        <v>257</v>
      </c>
      <c r="FT94" s="20" t="s">
        <v>908</v>
      </c>
      <c r="FU94" s="20" t="s">
        <v>909</v>
      </c>
      <c r="FV94" s="20" t="s">
        <v>257</v>
      </c>
      <c r="FW94" s="20" t="s">
        <v>257</v>
      </c>
      <c r="FX94" s="20" t="s">
        <v>257</v>
      </c>
      <c r="FY94" s="20" t="s">
        <v>257</v>
      </c>
      <c r="FZ94" s="20" t="s">
        <v>257</v>
      </c>
      <c r="GA94" s="20" t="s">
        <v>257</v>
      </c>
      <c r="GB94" s="20" t="s">
        <v>257</v>
      </c>
      <c r="GC94" s="20" t="s">
        <v>910</v>
      </c>
      <c r="GD94" s="20" t="s">
        <v>257</v>
      </c>
      <c r="GE94" s="20" t="s">
        <v>911</v>
      </c>
      <c r="GF94" s="20" t="s">
        <v>257</v>
      </c>
      <c r="GG94" s="20" t="s">
        <v>912</v>
      </c>
      <c r="GH94" s="20" t="s">
        <v>257</v>
      </c>
      <c r="GI94" s="20" t="s">
        <v>257</v>
      </c>
      <c r="GJ94" s="20" t="s">
        <v>257</v>
      </c>
      <c r="GK94" s="20" t="s">
        <v>257</v>
      </c>
      <c r="GL94" s="20" t="s">
        <v>257</v>
      </c>
      <c r="GM94" s="20" t="s">
        <v>257</v>
      </c>
      <c r="GN94" s="20" t="s">
        <v>257</v>
      </c>
      <c r="GO94" s="20" t="s">
        <v>257</v>
      </c>
    </row>
    <row r="95" spans="1:197" x14ac:dyDescent="0.25">
      <c r="A95" s="20" t="s">
        <v>913</v>
      </c>
      <c r="B95" s="29">
        <v>5387</v>
      </c>
      <c r="C95" s="29">
        <v>0</v>
      </c>
      <c r="D95" s="29">
        <v>0</v>
      </c>
      <c r="E95" s="29">
        <v>10000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29">
        <v>0</v>
      </c>
      <c r="BB95" s="29">
        <v>0</v>
      </c>
      <c r="BC95" s="29">
        <v>0</v>
      </c>
      <c r="BD95" s="29">
        <v>8</v>
      </c>
      <c r="BE95" s="29">
        <v>35</v>
      </c>
      <c r="BF95" s="29">
        <v>0</v>
      </c>
      <c r="BG95" s="29">
        <v>0</v>
      </c>
      <c r="BH95" s="29">
        <v>0</v>
      </c>
      <c r="BI95" s="29">
        <v>0</v>
      </c>
      <c r="BJ95" s="29">
        <v>0</v>
      </c>
      <c r="BK95" s="29">
        <v>0</v>
      </c>
      <c r="BL95" s="29">
        <v>0</v>
      </c>
      <c r="BM95" s="29">
        <v>9</v>
      </c>
      <c r="BN95" s="29">
        <v>0</v>
      </c>
      <c r="BO95" s="29">
        <v>0</v>
      </c>
      <c r="BP95" s="29">
        <v>0</v>
      </c>
      <c r="BQ95" s="29">
        <v>105</v>
      </c>
      <c r="BR95" s="29">
        <v>0</v>
      </c>
      <c r="BS95" s="29">
        <v>0</v>
      </c>
      <c r="BT95" s="29">
        <v>0</v>
      </c>
      <c r="BU95" s="29">
        <v>0</v>
      </c>
      <c r="BV95" s="29">
        <v>0</v>
      </c>
      <c r="BW95" s="29">
        <v>0</v>
      </c>
      <c r="BX95" s="29">
        <v>0</v>
      </c>
      <c r="BY95" s="29">
        <v>0</v>
      </c>
      <c r="BZ95" s="29">
        <v>0</v>
      </c>
      <c r="CA95" s="29">
        <v>0</v>
      </c>
      <c r="CB95" s="29">
        <v>0</v>
      </c>
      <c r="CC95" s="29">
        <v>0</v>
      </c>
      <c r="CD95" s="29">
        <v>0</v>
      </c>
      <c r="CE95" s="29">
        <v>0</v>
      </c>
      <c r="CF95" s="29">
        <v>0</v>
      </c>
      <c r="CG95" s="29">
        <v>0</v>
      </c>
      <c r="CH95" s="29">
        <v>0</v>
      </c>
      <c r="CI95" s="29">
        <v>0</v>
      </c>
      <c r="CJ95" s="29">
        <v>0</v>
      </c>
      <c r="CK95" s="29">
        <v>8657</v>
      </c>
      <c r="CL95" s="29">
        <v>0</v>
      </c>
      <c r="CM95" s="29">
        <v>10000</v>
      </c>
      <c r="CN95" s="29">
        <v>0</v>
      </c>
      <c r="CO95" s="29">
        <v>3860</v>
      </c>
      <c r="CP95" s="29">
        <v>0</v>
      </c>
      <c r="CQ95" s="29">
        <v>0</v>
      </c>
      <c r="CR95" s="29">
        <v>0</v>
      </c>
      <c r="CS95" s="29">
        <v>0</v>
      </c>
      <c r="CT95" s="29">
        <v>0</v>
      </c>
      <c r="CU95" s="29">
        <v>0</v>
      </c>
      <c r="CV95" s="29">
        <v>0</v>
      </c>
      <c r="CW95" s="29">
        <v>0</v>
      </c>
      <c r="CX95" s="29">
        <v>0</v>
      </c>
      <c r="CY95" s="29">
        <v>0</v>
      </c>
      <c r="CZ95" s="29">
        <v>0</v>
      </c>
      <c r="DA95" s="29">
        <v>0</v>
      </c>
      <c r="DB95" s="29">
        <v>0</v>
      </c>
      <c r="DC95" s="29">
        <v>0</v>
      </c>
      <c r="DD95" s="29">
        <v>0</v>
      </c>
      <c r="DE95" s="29">
        <v>0</v>
      </c>
      <c r="DF95" s="29">
        <v>0</v>
      </c>
      <c r="DG95" s="29">
        <v>0</v>
      </c>
      <c r="DH95" s="29">
        <v>0</v>
      </c>
      <c r="DI95" s="29">
        <v>58</v>
      </c>
      <c r="DJ95" s="29">
        <v>0</v>
      </c>
      <c r="DK95" s="29">
        <v>10</v>
      </c>
      <c r="DL95" s="29">
        <v>0</v>
      </c>
      <c r="DM95" s="29">
        <v>66</v>
      </c>
      <c r="DN95" s="29">
        <v>0</v>
      </c>
      <c r="DO95" s="29">
        <v>0</v>
      </c>
      <c r="DP95" s="29">
        <v>0</v>
      </c>
      <c r="DQ95" s="29">
        <v>0</v>
      </c>
      <c r="DR95" s="29">
        <v>0</v>
      </c>
      <c r="DS95" s="29">
        <v>0</v>
      </c>
      <c r="DT95" s="29">
        <v>0</v>
      </c>
      <c r="DU95" s="29">
        <v>0</v>
      </c>
      <c r="DV95" s="29">
        <v>0</v>
      </c>
      <c r="DW95" s="29">
        <v>0</v>
      </c>
      <c r="DX95" s="29">
        <v>0</v>
      </c>
      <c r="DY95" s="29">
        <v>0</v>
      </c>
      <c r="DZ95" s="29">
        <v>0</v>
      </c>
      <c r="EA95" s="29">
        <v>0</v>
      </c>
      <c r="EB95" s="29">
        <v>0</v>
      </c>
      <c r="EC95" s="29">
        <v>0</v>
      </c>
      <c r="ED95" s="29">
        <v>0</v>
      </c>
      <c r="EE95" s="29">
        <v>0</v>
      </c>
      <c r="EF95" s="29">
        <v>0</v>
      </c>
      <c r="EG95" s="29">
        <v>0</v>
      </c>
      <c r="EH95" s="29">
        <v>0</v>
      </c>
      <c r="EI95" s="29">
        <v>0</v>
      </c>
      <c r="EJ95" s="29">
        <v>0</v>
      </c>
      <c r="EK95" s="29">
        <v>0</v>
      </c>
      <c r="EL95" s="29">
        <v>0</v>
      </c>
      <c r="EM95" s="29">
        <v>0</v>
      </c>
      <c r="EN95" s="29">
        <v>0</v>
      </c>
      <c r="EO95" s="29">
        <v>0</v>
      </c>
      <c r="EP95" s="29">
        <v>0</v>
      </c>
      <c r="EQ95" s="29">
        <v>0</v>
      </c>
      <c r="ER95" s="29">
        <v>0</v>
      </c>
      <c r="ES95" s="29">
        <v>0</v>
      </c>
      <c r="ET95" s="29">
        <v>0</v>
      </c>
      <c r="EU95" s="29">
        <v>0</v>
      </c>
      <c r="EV95" s="29">
        <v>8</v>
      </c>
      <c r="EW95" s="29">
        <v>35</v>
      </c>
      <c r="EX95" s="29">
        <v>0</v>
      </c>
      <c r="EY95" s="29">
        <v>0</v>
      </c>
      <c r="EZ95" s="29">
        <v>0</v>
      </c>
      <c r="FA95" s="29">
        <v>0</v>
      </c>
      <c r="FB95" s="29">
        <v>0</v>
      </c>
      <c r="FC95" s="29">
        <v>0</v>
      </c>
      <c r="FD95" s="29">
        <v>0</v>
      </c>
      <c r="FE95" s="29">
        <v>67</v>
      </c>
      <c r="FF95" s="29">
        <v>0</v>
      </c>
      <c r="FG95" s="29">
        <v>10</v>
      </c>
      <c r="FH95" s="29">
        <v>0</v>
      </c>
      <c r="FI95" s="29">
        <v>171</v>
      </c>
      <c r="FJ95" s="29">
        <v>0</v>
      </c>
      <c r="FK95" s="29">
        <v>0</v>
      </c>
      <c r="FL95" s="29">
        <v>0</v>
      </c>
      <c r="FM95" s="29">
        <v>0</v>
      </c>
      <c r="FN95" s="29">
        <v>0</v>
      </c>
      <c r="FO95" s="29">
        <v>0</v>
      </c>
      <c r="FP95" s="29">
        <v>0</v>
      </c>
      <c r="FQ95" s="29">
        <v>0</v>
      </c>
      <c r="FR95" s="20" t="s">
        <v>257</v>
      </c>
      <c r="FS95" s="20" t="s">
        <v>257</v>
      </c>
      <c r="FT95" s="20" t="s">
        <v>914</v>
      </c>
      <c r="FU95" s="20" t="s">
        <v>915</v>
      </c>
      <c r="FV95" s="20" t="s">
        <v>257</v>
      </c>
      <c r="FW95" s="20" t="s">
        <v>257</v>
      </c>
      <c r="FX95" s="20" t="s">
        <v>257</v>
      </c>
      <c r="FY95" s="20" t="s">
        <v>257</v>
      </c>
      <c r="FZ95" s="20" t="s">
        <v>257</v>
      </c>
      <c r="GA95" s="20" t="s">
        <v>257</v>
      </c>
      <c r="GB95" s="20" t="s">
        <v>257</v>
      </c>
      <c r="GC95" s="20" t="s">
        <v>916</v>
      </c>
      <c r="GD95" s="20" t="s">
        <v>257</v>
      </c>
      <c r="GE95" s="20" t="s">
        <v>917</v>
      </c>
      <c r="GF95" s="20" t="s">
        <v>257</v>
      </c>
      <c r="GG95" s="20" t="s">
        <v>918</v>
      </c>
      <c r="GH95" s="20" t="s">
        <v>257</v>
      </c>
      <c r="GI95" s="20" t="s">
        <v>257</v>
      </c>
      <c r="GJ95" s="20" t="s">
        <v>257</v>
      </c>
      <c r="GK95" s="20" t="s">
        <v>257</v>
      </c>
      <c r="GL95" s="20" t="s">
        <v>257</v>
      </c>
      <c r="GM95" s="20" t="s">
        <v>257</v>
      </c>
      <c r="GN95" s="20" t="s">
        <v>257</v>
      </c>
      <c r="GO95" s="20" t="s">
        <v>257</v>
      </c>
    </row>
    <row r="96" spans="1:197" x14ac:dyDescent="0.25">
      <c r="A96" s="20" t="s">
        <v>919</v>
      </c>
      <c r="B96" s="29">
        <v>5387</v>
      </c>
      <c r="C96" s="29">
        <v>0</v>
      </c>
      <c r="D96" s="29">
        <v>0</v>
      </c>
      <c r="E96" s="29">
        <v>10000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29">
        <v>0</v>
      </c>
      <c r="BB96" s="29">
        <v>0</v>
      </c>
      <c r="BC96" s="29">
        <v>0</v>
      </c>
      <c r="BD96" s="29">
        <v>9</v>
      </c>
      <c r="BE96" s="29">
        <v>26</v>
      </c>
      <c r="BF96" s="29">
        <v>0</v>
      </c>
      <c r="BG96" s="29">
        <v>0</v>
      </c>
      <c r="BH96" s="29">
        <v>0</v>
      </c>
      <c r="BI96" s="29">
        <v>0</v>
      </c>
      <c r="BJ96" s="29">
        <v>0</v>
      </c>
      <c r="BK96" s="29">
        <v>0</v>
      </c>
      <c r="BL96" s="29">
        <v>0</v>
      </c>
      <c r="BM96" s="29">
        <v>11</v>
      </c>
      <c r="BN96" s="29">
        <v>0</v>
      </c>
      <c r="BO96" s="29">
        <v>2</v>
      </c>
      <c r="BP96" s="29">
        <v>0</v>
      </c>
      <c r="BQ96" s="29">
        <v>107</v>
      </c>
      <c r="BR96" s="29">
        <v>0</v>
      </c>
      <c r="BS96" s="29">
        <v>0</v>
      </c>
      <c r="BT96" s="29">
        <v>0</v>
      </c>
      <c r="BU96" s="29">
        <v>0</v>
      </c>
      <c r="BV96" s="29">
        <v>0</v>
      </c>
      <c r="BW96" s="29">
        <v>0</v>
      </c>
      <c r="BX96" s="29">
        <v>0</v>
      </c>
      <c r="BY96" s="29">
        <v>0</v>
      </c>
      <c r="BZ96" s="29">
        <v>0</v>
      </c>
      <c r="CA96" s="29">
        <v>0</v>
      </c>
      <c r="CB96" s="29">
        <v>0</v>
      </c>
      <c r="CC96" s="29">
        <v>0</v>
      </c>
      <c r="CD96" s="29">
        <v>0</v>
      </c>
      <c r="CE96" s="29">
        <v>0</v>
      </c>
      <c r="CF96" s="29">
        <v>0</v>
      </c>
      <c r="CG96" s="29">
        <v>0</v>
      </c>
      <c r="CH96" s="29">
        <v>0</v>
      </c>
      <c r="CI96" s="29">
        <v>0</v>
      </c>
      <c r="CJ96" s="29">
        <v>0</v>
      </c>
      <c r="CK96" s="29">
        <v>6071</v>
      </c>
      <c r="CL96" s="29">
        <v>0</v>
      </c>
      <c r="CM96" s="29">
        <v>7500</v>
      </c>
      <c r="CN96" s="29">
        <v>0</v>
      </c>
      <c r="CO96" s="29">
        <v>1371</v>
      </c>
      <c r="CP96" s="29">
        <v>0</v>
      </c>
      <c r="CQ96" s="29">
        <v>0</v>
      </c>
      <c r="CR96" s="29">
        <v>10000</v>
      </c>
      <c r="CS96" s="29">
        <v>0</v>
      </c>
      <c r="CT96" s="29">
        <v>0</v>
      </c>
      <c r="CU96" s="29">
        <v>0</v>
      </c>
      <c r="CV96" s="29">
        <v>0</v>
      </c>
      <c r="CW96" s="29">
        <v>0</v>
      </c>
      <c r="CX96" s="29">
        <v>0</v>
      </c>
      <c r="CY96" s="29">
        <v>0</v>
      </c>
      <c r="CZ96" s="29">
        <v>0</v>
      </c>
      <c r="DA96" s="29">
        <v>0</v>
      </c>
      <c r="DB96" s="29">
        <v>0</v>
      </c>
      <c r="DC96" s="29">
        <v>0</v>
      </c>
      <c r="DD96" s="29">
        <v>0</v>
      </c>
      <c r="DE96" s="29">
        <v>0</v>
      </c>
      <c r="DF96" s="29">
        <v>0</v>
      </c>
      <c r="DG96" s="29">
        <v>0</v>
      </c>
      <c r="DH96" s="29">
        <v>0</v>
      </c>
      <c r="DI96" s="29">
        <v>17</v>
      </c>
      <c r="DJ96" s="29">
        <v>0</v>
      </c>
      <c r="DK96" s="29">
        <v>6</v>
      </c>
      <c r="DL96" s="29">
        <v>0</v>
      </c>
      <c r="DM96" s="29">
        <v>17</v>
      </c>
      <c r="DN96" s="29">
        <v>0</v>
      </c>
      <c r="DO96" s="29">
        <v>0</v>
      </c>
      <c r="DP96" s="29">
        <v>1</v>
      </c>
      <c r="DQ96" s="29">
        <v>0</v>
      </c>
      <c r="DR96" s="29">
        <v>0</v>
      </c>
      <c r="DS96" s="29">
        <v>0</v>
      </c>
      <c r="DT96" s="29">
        <v>0</v>
      </c>
      <c r="DU96" s="29">
        <v>0</v>
      </c>
      <c r="DV96" s="29">
        <v>0</v>
      </c>
      <c r="DW96" s="29">
        <v>0</v>
      </c>
      <c r="DX96" s="29">
        <v>0</v>
      </c>
      <c r="DY96" s="29">
        <v>0</v>
      </c>
      <c r="DZ96" s="29">
        <v>0</v>
      </c>
      <c r="EA96" s="29">
        <v>0</v>
      </c>
      <c r="EB96" s="29">
        <v>0</v>
      </c>
      <c r="EC96" s="29">
        <v>0</v>
      </c>
      <c r="ED96" s="29">
        <v>0</v>
      </c>
      <c r="EE96" s="29">
        <v>0</v>
      </c>
      <c r="EF96" s="29">
        <v>0</v>
      </c>
      <c r="EG96" s="29">
        <v>0</v>
      </c>
      <c r="EH96" s="29">
        <v>0</v>
      </c>
      <c r="EI96" s="29">
        <v>0</v>
      </c>
      <c r="EJ96" s="29">
        <v>0</v>
      </c>
      <c r="EK96" s="29">
        <v>0</v>
      </c>
      <c r="EL96" s="29">
        <v>0</v>
      </c>
      <c r="EM96" s="29">
        <v>0</v>
      </c>
      <c r="EN96" s="29">
        <v>0</v>
      </c>
      <c r="EO96" s="29">
        <v>0</v>
      </c>
      <c r="EP96" s="29">
        <v>0</v>
      </c>
      <c r="EQ96" s="29">
        <v>0</v>
      </c>
      <c r="ER96" s="29">
        <v>0</v>
      </c>
      <c r="ES96" s="29">
        <v>0</v>
      </c>
      <c r="ET96" s="29">
        <v>0</v>
      </c>
      <c r="EU96" s="29">
        <v>0</v>
      </c>
      <c r="EV96" s="29">
        <v>9</v>
      </c>
      <c r="EW96" s="29">
        <v>26</v>
      </c>
      <c r="EX96" s="29">
        <v>0</v>
      </c>
      <c r="EY96" s="29">
        <v>0</v>
      </c>
      <c r="EZ96" s="29">
        <v>0</v>
      </c>
      <c r="FA96" s="29">
        <v>0</v>
      </c>
      <c r="FB96" s="29">
        <v>0</v>
      </c>
      <c r="FC96" s="29">
        <v>0</v>
      </c>
      <c r="FD96" s="29">
        <v>0</v>
      </c>
      <c r="FE96" s="29">
        <v>28</v>
      </c>
      <c r="FF96" s="29">
        <v>0</v>
      </c>
      <c r="FG96" s="29">
        <v>8</v>
      </c>
      <c r="FH96" s="29">
        <v>0</v>
      </c>
      <c r="FI96" s="29">
        <v>124</v>
      </c>
      <c r="FJ96" s="29">
        <v>0</v>
      </c>
      <c r="FK96" s="29">
        <v>0</v>
      </c>
      <c r="FL96" s="29">
        <v>1</v>
      </c>
      <c r="FM96" s="29">
        <v>0</v>
      </c>
      <c r="FN96" s="29">
        <v>0</v>
      </c>
      <c r="FO96" s="29">
        <v>0</v>
      </c>
      <c r="FP96" s="29">
        <v>0</v>
      </c>
      <c r="FQ96" s="29">
        <v>0</v>
      </c>
      <c r="FR96" s="20" t="s">
        <v>257</v>
      </c>
      <c r="FS96" s="20" t="s">
        <v>257</v>
      </c>
      <c r="FT96" s="20" t="s">
        <v>920</v>
      </c>
      <c r="FU96" s="20" t="s">
        <v>921</v>
      </c>
      <c r="FV96" s="20" t="s">
        <v>257</v>
      </c>
      <c r="FW96" s="20" t="s">
        <v>257</v>
      </c>
      <c r="FX96" s="20" t="s">
        <v>257</v>
      </c>
      <c r="FY96" s="20" t="s">
        <v>257</v>
      </c>
      <c r="FZ96" s="20" t="s">
        <v>257</v>
      </c>
      <c r="GA96" s="20" t="s">
        <v>257</v>
      </c>
      <c r="GB96" s="20" t="s">
        <v>257</v>
      </c>
      <c r="GC96" s="20" t="s">
        <v>922</v>
      </c>
      <c r="GD96" s="20" t="s">
        <v>257</v>
      </c>
      <c r="GE96" s="20" t="s">
        <v>923</v>
      </c>
      <c r="GF96" s="20" t="s">
        <v>257</v>
      </c>
      <c r="GG96" s="20" t="s">
        <v>924</v>
      </c>
      <c r="GH96" s="20" t="s">
        <v>257</v>
      </c>
      <c r="GI96" s="20" t="s">
        <v>257</v>
      </c>
      <c r="GJ96" s="20" t="s">
        <v>925</v>
      </c>
      <c r="GK96" s="20" t="s">
        <v>257</v>
      </c>
      <c r="GL96" s="20" t="s">
        <v>257</v>
      </c>
      <c r="GM96" s="20" t="s">
        <v>257</v>
      </c>
      <c r="GN96" s="20" t="s">
        <v>257</v>
      </c>
      <c r="GO96" s="20" t="s">
        <v>257</v>
      </c>
    </row>
    <row r="97" spans="1:197" x14ac:dyDescent="0.25">
      <c r="A97" s="20" t="s">
        <v>926</v>
      </c>
      <c r="B97" s="29">
        <v>5387</v>
      </c>
      <c r="C97" s="29">
        <v>0</v>
      </c>
      <c r="D97" s="29">
        <v>0</v>
      </c>
      <c r="E97" s="29">
        <v>10000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29">
        <v>0</v>
      </c>
      <c r="AX97" s="29">
        <v>0</v>
      </c>
      <c r="AY97" s="29">
        <v>0</v>
      </c>
      <c r="AZ97" s="29">
        <v>0</v>
      </c>
      <c r="BA97" s="29">
        <v>0</v>
      </c>
      <c r="BB97" s="29">
        <v>0</v>
      </c>
      <c r="BC97" s="29">
        <v>0</v>
      </c>
      <c r="BD97" s="29">
        <v>4</v>
      </c>
      <c r="BE97" s="29">
        <v>36</v>
      </c>
      <c r="BF97" s="29">
        <v>0</v>
      </c>
      <c r="BG97" s="29">
        <v>0</v>
      </c>
      <c r="BH97" s="29">
        <v>0</v>
      </c>
      <c r="BI97" s="29">
        <v>0</v>
      </c>
      <c r="BJ97" s="29">
        <v>0</v>
      </c>
      <c r="BK97" s="29">
        <v>0</v>
      </c>
      <c r="BL97" s="29">
        <v>0</v>
      </c>
      <c r="BM97" s="29">
        <v>12</v>
      </c>
      <c r="BN97" s="29">
        <v>0</v>
      </c>
      <c r="BO97" s="29">
        <v>1</v>
      </c>
      <c r="BP97" s="29">
        <v>0</v>
      </c>
      <c r="BQ97" s="29">
        <v>111</v>
      </c>
      <c r="BR97" s="29">
        <v>0</v>
      </c>
      <c r="BS97" s="29">
        <v>0</v>
      </c>
      <c r="BT97" s="29">
        <v>0</v>
      </c>
      <c r="BU97" s="29">
        <v>0</v>
      </c>
      <c r="BV97" s="29">
        <v>0</v>
      </c>
      <c r="BW97" s="29">
        <v>0</v>
      </c>
      <c r="BX97" s="29">
        <v>0</v>
      </c>
      <c r="BY97" s="29">
        <v>0</v>
      </c>
      <c r="BZ97" s="29">
        <v>0</v>
      </c>
      <c r="CA97" s="29">
        <v>0</v>
      </c>
      <c r="CB97" s="29">
        <v>2000</v>
      </c>
      <c r="CC97" s="29">
        <v>0</v>
      </c>
      <c r="CD97" s="29">
        <v>0</v>
      </c>
      <c r="CE97" s="29">
        <v>0</v>
      </c>
      <c r="CF97" s="29">
        <v>0</v>
      </c>
      <c r="CG97" s="29">
        <v>0</v>
      </c>
      <c r="CH97" s="29">
        <v>0</v>
      </c>
      <c r="CI97" s="29">
        <v>0</v>
      </c>
      <c r="CJ97" s="29">
        <v>0</v>
      </c>
      <c r="CK97" s="29">
        <v>5000</v>
      </c>
      <c r="CL97" s="29">
        <v>0</v>
      </c>
      <c r="CM97" s="29">
        <v>0</v>
      </c>
      <c r="CN97" s="29">
        <v>0</v>
      </c>
      <c r="CO97" s="29">
        <v>1048</v>
      </c>
      <c r="CP97" s="29">
        <v>0</v>
      </c>
      <c r="CQ97" s="29">
        <v>0</v>
      </c>
      <c r="CR97" s="29">
        <v>0</v>
      </c>
      <c r="CS97" s="29">
        <v>0</v>
      </c>
      <c r="CT97" s="29">
        <v>0</v>
      </c>
      <c r="CU97" s="29">
        <v>0</v>
      </c>
      <c r="CV97" s="29">
        <v>0</v>
      </c>
      <c r="CW97" s="29">
        <v>0</v>
      </c>
      <c r="CX97" s="29">
        <v>0</v>
      </c>
      <c r="CY97" s="29">
        <v>0</v>
      </c>
      <c r="CZ97" s="29">
        <v>1</v>
      </c>
      <c r="DA97" s="29">
        <v>0</v>
      </c>
      <c r="DB97" s="29">
        <v>0</v>
      </c>
      <c r="DC97" s="29">
        <v>0</v>
      </c>
      <c r="DD97" s="29">
        <v>0</v>
      </c>
      <c r="DE97" s="29">
        <v>0</v>
      </c>
      <c r="DF97" s="29">
        <v>0</v>
      </c>
      <c r="DG97" s="29">
        <v>0</v>
      </c>
      <c r="DH97" s="29">
        <v>0</v>
      </c>
      <c r="DI97" s="29">
        <v>12</v>
      </c>
      <c r="DJ97" s="29">
        <v>0</v>
      </c>
      <c r="DK97" s="29">
        <v>0</v>
      </c>
      <c r="DL97" s="29">
        <v>0</v>
      </c>
      <c r="DM97" s="29">
        <v>13</v>
      </c>
      <c r="DN97" s="29">
        <v>0</v>
      </c>
      <c r="DO97" s="29">
        <v>0</v>
      </c>
      <c r="DP97" s="29">
        <v>0</v>
      </c>
      <c r="DQ97" s="29">
        <v>0</v>
      </c>
      <c r="DR97" s="29">
        <v>0</v>
      </c>
      <c r="DS97" s="29">
        <v>0</v>
      </c>
      <c r="DT97" s="29">
        <v>0</v>
      </c>
      <c r="DU97" s="29">
        <v>0</v>
      </c>
      <c r="DV97" s="29">
        <v>0</v>
      </c>
      <c r="DW97" s="29">
        <v>0</v>
      </c>
      <c r="DX97" s="29">
        <v>0</v>
      </c>
      <c r="DY97" s="29">
        <v>0</v>
      </c>
      <c r="DZ97" s="29">
        <v>0</v>
      </c>
      <c r="EA97" s="29">
        <v>0</v>
      </c>
      <c r="EB97" s="29">
        <v>0</v>
      </c>
      <c r="EC97" s="29">
        <v>0</v>
      </c>
      <c r="ED97" s="29">
        <v>0</v>
      </c>
      <c r="EE97" s="29">
        <v>0</v>
      </c>
      <c r="EF97" s="29">
        <v>0</v>
      </c>
      <c r="EG97" s="29">
        <v>0</v>
      </c>
      <c r="EH97" s="29">
        <v>0</v>
      </c>
      <c r="EI97" s="29">
        <v>0</v>
      </c>
      <c r="EJ97" s="29">
        <v>0</v>
      </c>
      <c r="EK97" s="29">
        <v>0</v>
      </c>
      <c r="EL97" s="29">
        <v>0</v>
      </c>
      <c r="EM97" s="29">
        <v>0</v>
      </c>
      <c r="EN97" s="29">
        <v>0</v>
      </c>
      <c r="EO97" s="29">
        <v>0</v>
      </c>
      <c r="EP97" s="29">
        <v>0</v>
      </c>
      <c r="EQ97" s="29">
        <v>0</v>
      </c>
      <c r="ER97" s="29">
        <v>0</v>
      </c>
      <c r="ES97" s="29">
        <v>0</v>
      </c>
      <c r="ET97" s="29">
        <v>0</v>
      </c>
      <c r="EU97" s="29">
        <v>0</v>
      </c>
      <c r="EV97" s="29">
        <v>5</v>
      </c>
      <c r="EW97" s="29">
        <v>36</v>
      </c>
      <c r="EX97" s="29">
        <v>0</v>
      </c>
      <c r="EY97" s="29">
        <v>0</v>
      </c>
      <c r="EZ97" s="29">
        <v>0</v>
      </c>
      <c r="FA97" s="29">
        <v>0</v>
      </c>
      <c r="FB97" s="29">
        <v>0</v>
      </c>
      <c r="FC97" s="29">
        <v>0</v>
      </c>
      <c r="FD97" s="29">
        <v>0</v>
      </c>
      <c r="FE97" s="29">
        <v>24</v>
      </c>
      <c r="FF97" s="29">
        <v>0</v>
      </c>
      <c r="FG97" s="29">
        <v>1</v>
      </c>
      <c r="FH97" s="29">
        <v>0</v>
      </c>
      <c r="FI97" s="29">
        <v>124</v>
      </c>
      <c r="FJ97" s="29">
        <v>0</v>
      </c>
      <c r="FK97" s="29">
        <v>0</v>
      </c>
      <c r="FL97" s="29">
        <v>0</v>
      </c>
      <c r="FM97" s="29">
        <v>0</v>
      </c>
      <c r="FN97" s="29">
        <v>0</v>
      </c>
      <c r="FO97" s="29">
        <v>0</v>
      </c>
      <c r="FP97" s="29">
        <v>0</v>
      </c>
      <c r="FQ97" s="29">
        <v>0</v>
      </c>
      <c r="FR97" s="20" t="s">
        <v>257</v>
      </c>
      <c r="FS97" s="20" t="s">
        <v>257</v>
      </c>
      <c r="FT97" s="20" t="s">
        <v>927</v>
      </c>
      <c r="FU97" s="20" t="s">
        <v>928</v>
      </c>
      <c r="FV97" s="20" t="s">
        <v>257</v>
      </c>
      <c r="FW97" s="20" t="s">
        <v>257</v>
      </c>
      <c r="FX97" s="20" t="s">
        <v>257</v>
      </c>
      <c r="FY97" s="20" t="s">
        <v>257</v>
      </c>
      <c r="FZ97" s="20" t="s">
        <v>257</v>
      </c>
      <c r="GA97" s="20" t="s">
        <v>257</v>
      </c>
      <c r="GB97" s="20" t="s">
        <v>257</v>
      </c>
      <c r="GC97" s="20" t="s">
        <v>929</v>
      </c>
      <c r="GD97" s="20" t="s">
        <v>257</v>
      </c>
      <c r="GE97" s="20" t="s">
        <v>930</v>
      </c>
      <c r="GF97" s="20" t="s">
        <v>257</v>
      </c>
      <c r="GG97" s="20" t="s">
        <v>931</v>
      </c>
      <c r="GH97" s="20" t="s">
        <v>257</v>
      </c>
      <c r="GI97" s="20" t="s">
        <v>257</v>
      </c>
      <c r="GJ97" s="20" t="s">
        <v>257</v>
      </c>
      <c r="GK97" s="20" t="s">
        <v>257</v>
      </c>
      <c r="GL97" s="20" t="s">
        <v>257</v>
      </c>
      <c r="GM97" s="20" t="s">
        <v>257</v>
      </c>
      <c r="GN97" s="20" t="s">
        <v>257</v>
      </c>
      <c r="GO97" s="20" t="s">
        <v>257</v>
      </c>
    </row>
    <row r="98" spans="1:197" x14ac:dyDescent="0.25">
      <c r="A98" s="20" t="s">
        <v>932</v>
      </c>
      <c r="B98" s="29">
        <v>5387</v>
      </c>
      <c r="C98" s="29">
        <v>0</v>
      </c>
      <c r="D98" s="29">
        <v>0</v>
      </c>
      <c r="E98" s="29">
        <v>10000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29">
        <v>0</v>
      </c>
      <c r="AD98" s="29">
        <v>0</v>
      </c>
      <c r="AE98" s="29">
        <v>0</v>
      </c>
      <c r="AF98" s="29">
        <v>0</v>
      </c>
      <c r="AG98" s="29">
        <v>0</v>
      </c>
      <c r="AH98" s="29">
        <v>0</v>
      </c>
      <c r="AI98" s="29">
        <v>0</v>
      </c>
      <c r="AJ98" s="29">
        <v>0</v>
      </c>
      <c r="AK98" s="29">
        <v>0</v>
      </c>
      <c r="AL98" s="29">
        <v>0</v>
      </c>
      <c r="AM98" s="29">
        <v>0</v>
      </c>
      <c r="AN98" s="29">
        <v>0</v>
      </c>
      <c r="AO98" s="29">
        <v>0</v>
      </c>
      <c r="AP98" s="29">
        <v>0</v>
      </c>
      <c r="AQ98" s="29">
        <v>0</v>
      </c>
      <c r="AR98" s="29">
        <v>0</v>
      </c>
      <c r="AS98" s="29">
        <v>0</v>
      </c>
      <c r="AT98" s="29">
        <v>0</v>
      </c>
      <c r="AU98" s="29">
        <v>0</v>
      </c>
      <c r="AV98" s="29">
        <v>0</v>
      </c>
      <c r="AW98" s="29">
        <v>0</v>
      </c>
      <c r="AX98" s="29">
        <v>0</v>
      </c>
      <c r="AY98" s="29">
        <v>0</v>
      </c>
      <c r="AZ98" s="29">
        <v>0</v>
      </c>
      <c r="BA98" s="29">
        <v>0</v>
      </c>
      <c r="BB98" s="29">
        <v>0</v>
      </c>
      <c r="BC98" s="29">
        <v>0</v>
      </c>
      <c r="BD98" s="29">
        <v>2</v>
      </c>
      <c r="BE98" s="29">
        <v>20</v>
      </c>
      <c r="BF98" s="29">
        <v>0</v>
      </c>
      <c r="BG98" s="29">
        <v>0</v>
      </c>
      <c r="BH98" s="29">
        <v>0</v>
      </c>
      <c r="BI98" s="29">
        <v>0</v>
      </c>
      <c r="BJ98" s="29">
        <v>0</v>
      </c>
      <c r="BK98" s="29">
        <v>0</v>
      </c>
      <c r="BL98" s="29">
        <v>0</v>
      </c>
      <c r="BM98" s="29">
        <v>9</v>
      </c>
      <c r="BN98" s="29">
        <v>0</v>
      </c>
      <c r="BO98" s="29">
        <v>1</v>
      </c>
      <c r="BP98" s="29">
        <v>0</v>
      </c>
      <c r="BQ98" s="29">
        <v>116</v>
      </c>
      <c r="BR98" s="29">
        <v>0</v>
      </c>
      <c r="BS98" s="29">
        <v>0</v>
      </c>
      <c r="BT98" s="29">
        <v>0</v>
      </c>
      <c r="BU98" s="29">
        <v>0</v>
      </c>
      <c r="BV98" s="29">
        <v>0</v>
      </c>
      <c r="BW98" s="29">
        <v>0</v>
      </c>
      <c r="BX98" s="29">
        <v>0</v>
      </c>
      <c r="BY98" s="29">
        <v>0</v>
      </c>
      <c r="BZ98" s="29">
        <v>0</v>
      </c>
      <c r="CA98" s="29">
        <v>0</v>
      </c>
      <c r="CB98" s="29">
        <v>0</v>
      </c>
      <c r="CC98" s="29">
        <v>0</v>
      </c>
      <c r="CD98" s="29">
        <v>0</v>
      </c>
      <c r="CE98" s="29">
        <v>0</v>
      </c>
      <c r="CF98" s="29">
        <v>0</v>
      </c>
      <c r="CG98" s="29">
        <v>0</v>
      </c>
      <c r="CH98" s="29">
        <v>0</v>
      </c>
      <c r="CI98" s="29">
        <v>0</v>
      </c>
      <c r="CJ98" s="29">
        <v>0</v>
      </c>
      <c r="CK98" s="29">
        <v>7500</v>
      </c>
      <c r="CL98" s="29">
        <v>0</v>
      </c>
      <c r="CM98" s="29">
        <v>0</v>
      </c>
      <c r="CN98" s="29">
        <v>0</v>
      </c>
      <c r="CO98" s="29">
        <v>2055</v>
      </c>
      <c r="CP98" s="29">
        <v>0</v>
      </c>
      <c r="CQ98" s="29">
        <v>0</v>
      </c>
      <c r="CR98" s="29">
        <v>0</v>
      </c>
      <c r="CS98" s="29">
        <v>0</v>
      </c>
      <c r="CT98" s="29">
        <v>0</v>
      </c>
      <c r="CU98" s="29">
        <v>0</v>
      </c>
      <c r="CV98" s="29">
        <v>0</v>
      </c>
      <c r="CW98" s="29">
        <v>0</v>
      </c>
      <c r="CX98" s="29">
        <v>0</v>
      </c>
      <c r="CY98" s="29">
        <v>0</v>
      </c>
      <c r="CZ98" s="29">
        <v>0</v>
      </c>
      <c r="DA98" s="29">
        <v>0</v>
      </c>
      <c r="DB98" s="29">
        <v>0</v>
      </c>
      <c r="DC98" s="29">
        <v>0</v>
      </c>
      <c r="DD98" s="29">
        <v>0</v>
      </c>
      <c r="DE98" s="29">
        <v>0</v>
      </c>
      <c r="DF98" s="29">
        <v>0</v>
      </c>
      <c r="DG98" s="29">
        <v>0</v>
      </c>
      <c r="DH98" s="29">
        <v>0</v>
      </c>
      <c r="DI98" s="29">
        <v>27</v>
      </c>
      <c r="DJ98" s="29">
        <v>0</v>
      </c>
      <c r="DK98" s="29">
        <v>0</v>
      </c>
      <c r="DL98" s="29">
        <v>0</v>
      </c>
      <c r="DM98" s="29">
        <v>30</v>
      </c>
      <c r="DN98" s="29">
        <v>0</v>
      </c>
      <c r="DO98" s="29">
        <v>0</v>
      </c>
      <c r="DP98" s="29">
        <v>0</v>
      </c>
      <c r="DQ98" s="29">
        <v>0</v>
      </c>
      <c r="DR98" s="29">
        <v>0</v>
      </c>
      <c r="DS98" s="29">
        <v>0</v>
      </c>
      <c r="DT98" s="29">
        <v>0</v>
      </c>
      <c r="DU98" s="29">
        <v>0</v>
      </c>
      <c r="DV98" s="29">
        <v>0</v>
      </c>
      <c r="DW98" s="29">
        <v>0</v>
      </c>
      <c r="DX98" s="29">
        <v>0</v>
      </c>
      <c r="DY98" s="29">
        <v>0</v>
      </c>
      <c r="DZ98" s="29">
        <v>0</v>
      </c>
      <c r="EA98" s="29">
        <v>0</v>
      </c>
      <c r="EB98" s="29">
        <v>0</v>
      </c>
      <c r="EC98" s="29">
        <v>0</v>
      </c>
      <c r="ED98" s="29">
        <v>0</v>
      </c>
      <c r="EE98" s="29">
        <v>0</v>
      </c>
      <c r="EF98" s="29">
        <v>0</v>
      </c>
      <c r="EG98" s="29">
        <v>0</v>
      </c>
      <c r="EH98" s="29">
        <v>0</v>
      </c>
      <c r="EI98" s="29">
        <v>0</v>
      </c>
      <c r="EJ98" s="29">
        <v>0</v>
      </c>
      <c r="EK98" s="29">
        <v>0</v>
      </c>
      <c r="EL98" s="29">
        <v>0</v>
      </c>
      <c r="EM98" s="29">
        <v>0</v>
      </c>
      <c r="EN98" s="29">
        <v>0</v>
      </c>
      <c r="EO98" s="29">
        <v>0</v>
      </c>
      <c r="EP98" s="29">
        <v>0</v>
      </c>
      <c r="EQ98" s="29">
        <v>0</v>
      </c>
      <c r="ER98" s="29">
        <v>0</v>
      </c>
      <c r="ES98" s="29">
        <v>0</v>
      </c>
      <c r="ET98" s="29">
        <v>0</v>
      </c>
      <c r="EU98" s="29">
        <v>0</v>
      </c>
      <c r="EV98" s="29">
        <v>2</v>
      </c>
      <c r="EW98" s="29">
        <v>20</v>
      </c>
      <c r="EX98" s="29">
        <v>0</v>
      </c>
      <c r="EY98" s="29">
        <v>0</v>
      </c>
      <c r="EZ98" s="29">
        <v>0</v>
      </c>
      <c r="FA98" s="29">
        <v>0</v>
      </c>
      <c r="FB98" s="29">
        <v>0</v>
      </c>
      <c r="FC98" s="29">
        <v>0</v>
      </c>
      <c r="FD98" s="29">
        <v>0</v>
      </c>
      <c r="FE98" s="29">
        <v>36</v>
      </c>
      <c r="FF98" s="29">
        <v>0</v>
      </c>
      <c r="FG98" s="29">
        <v>1</v>
      </c>
      <c r="FH98" s="29">
        <v>0</v>
      </c>
      <c r="FI98" s="29">
        <v>146</v>
      </c>
      <c r="FJ98" s="29">
        <v>0</v>
      </c>
      <c r="FK98" s="29">
        <v>0</v>
      </c>
      <c r="FL98" s="29">
        <v>0</v>
      </c>
      <c r="FM98" s="29">
        <v>0</v>
      </c>
      <c r="FN98" s="29">
        <v>0</v>
      </c>
      <c r="FO98" s="29">
        <v>0</v>
      </c>
      <c r="FP98" s="29">
        <v>0</v>
      </c>
      <c r="FQ98" s="29">
        <v>0</v>
      </c>
      <c r="FR98" s="20" t="s">
        <v>257</v>
      </c>
      <c r="FS98" s="20" t="s">
        <v>257</v>
      </c>
      <c r="FT98" s="20" t="s">
        <v>933</v>
      </c>
      <c r="FU98" s="20" t="s">
        <v>934</v>
      </c>
      <c r="FV98" s="20" t="s">
        <v>257</v>
      </c>
      <c r="FW98" s="20" t="s">
        <v>257</v>
      </c>
      <c r="FX98" s="20" t="s">
        <v>257</v>
      </c>
      <c r="FY98" s="20" t="s">
        <v>257</v>
      </c>
      <c r="FZ98" s="20" t="s">
        <v>257</v>
      </c>
      <c r="GA98" s="20" t="s">
        <v>257</v>
      </c>
      <c r="GB98" s="20" t="s">
        <v>257</v>
      </c>
      <c r="GC98" s="20" t="s">
        <v>935</v>
      </c>
      <c r="GD98" s="20" t="s">
        <v>257</v>
      </c>
      <c r="GE98" s="20" t="s">
        <v>936</v>
      </c>
      <c r="GF98" s="20" t="s">
        <v>257</v>
      </c>
      <c r="GG98" s="20" t="s">
        <v>937</v>
      </c>
      <c r="GH98" s="20" t="s">
        <v>257</v>
      </c>
      <c r="GI98" s="20" t="s">
        <v>257</v>
      </c>
      <c r="GJ98" s="20" t="s">
        <v>257</v>
      </c>
      <c r="GK98" s="20" t="s">
        <v>257</v>
      </c>
      <c r="GL98" s="20" t="s">
        <v>257</v>
      </c>
      <c r="GM98" s="20" t="s">
        <v>257</v>
      </c>
      <c r="GN98" s="20" t="s">
        <v>257</v>
      </c>
      <c r="GO98" s="20" t="s">
        <v>257</v>
      </c>
    </row>
    <row r="99" spans="1:197" x14ac:dyDescent="0.25">
      <c r="A99" s="20" t="s">
        <v>938</v>
      </c>
      <c r="B99" s="29">
        <v>5387</v>
      </c>
      <c r="C99" s="29">
        <v>0</v>
      </c>
      <c r="D99" s="29">
        <v>0</v>
      </c>
      <c r="E99" s="29">
        <v>10000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29">
        <v>0</v>
      </c>
      <c r="BB99" s="29">
        <v>0</v>
      </c>
      <c r="BC99" s="29">
        <v>0</v>
      </c>
      <c r="BD99" s="29">
        <v>1</v>
      </c>
      <c r="BE99" s="29">
        <v>23</v>
      </c>
      <c r="BF99" s="29">
        <v>0</v>
      </c>
      <c r="BG99" s="29">
        <v>0</v>
      </c>
      <c r="BH99" s="29">
        <v>0</v>
      </c>
      <c r="BI99" s="29">
        <v>0</v>
      </c>
      <c r="BJ99" s="29">
        <v>0</v>
      </c>
      <c r="BK99" s="29">
        <v>0</v>
      </c>
      <c r="BL99" s="29">
        <v>0</v>
      </c>
      <c r="BM99" s="29">
        <v>9</v>
      </c>
      <c r="BN99" s="29">
        <v>0</v>
      </c>
      <c r="BO99" s="29">
        <v>0</v>
      </c>
      <c r="BP99" s="29">
        <v>0</v>
      </c>
      <c r="BQ99" s="29">
        <v>117</v>
      </c>
      <c r="BR99" s="29">
        <v>0</v>
      </c>
      <c r="BS99" s="29">
        <v>0</v>
      </c>
      <c r="BT99" s="29">
        <v>0</v>
      </c>
      <c r="BU99" s="29">
        <v>0</v>
      </c>
      <c r="BV99" s="29">
        <v>0</v>
      </c>
      <c r="BW99" s="29">
        <v>0</v>
      </c>
      <c r="BX99" s="29">
        <v>0</v>
      </c>
      <c r="BY99" s="29">
        <v>0</v>
      </c>
      <c r="BZ99" s="29">
        <v>0</v>
      </c>
      <c r="CA99" s="29">
        <v>0</v>
      </c>
      <c r="CB99" s="29">
        <v>0</v>
      </c>
      <c r="CC99" s="29">
        <v>0</v>
      </c>
      <c r="CD99" s="29">
        <v>0</v>
      </c>
      <c r="CE99" s="29">
        <v>0</v>
      </c>
      <c r="CF99" s="29">
        <v>0</v>
      </c>
      <c r="CG99" s="29">
        <v>0</v>
      </c>
      <c r="CH99" s="29">
        <v>0</v>
      </c>
      <c r="CI99" s="29">
        <v>0</v>
      </c>
      <c r="CJ99" s="29">
        <v>0</v>
      </c>
      <c r="CK99" s="29">
        <v>7632</v>
      </c>
      <c r="CL99" s="29">
        <v>0</v>
      </c>
      <c r="CM99" s="29">
        <v>0</v>
      </c>
      <c r="CN99" s="29">
        <v>0</v>
      </c>
      <c r="CO99" s="29">
        <v>1931</v>
      </c>
      <c r="CP99" s="29">
        <v>0</v>
      </c>
      <c r="CQ99" s="29">
        <v>0</v>
      </c>
      <c r="CR99" s="29">
        <v>0</v>
      </c>
      <c r="CS99" s="29">
        <v>0</v>
      </c>
      <c r="CT99" s="29">
        <v>0</v>
      </c>
      <c r="CU99" s="29">
        <v>0</v>
      </c>
      <c r="CV99" s="29">
        <v>0</v>
      </c>
      <c r="CW99" s="29">
        <v>0</v>
      </c>
      <c r="CX99" s="29">
        <v>0</v>
      </c>
      <c r="CY99" s="29">
        <v>0</v>
      </c>
      <c r="CZ99" s="29">
        <v>0</v>
      </c>
      <c r="DA99" s="29">
        <v>0</v>
      </c>
      <c r="DB99" s="29">
        <v>0</v>
      </c>
      <c r="DC99" s="29">
        <v>0</v>
      </c>
      <c r="DD99" s="29">
        <v>0</v>
      </c>
      <c r="DE99" s="29">
        <v>0</v>
      </c>
      <c r="DF99" s="29">
        <v>0</v>
      </c>
      <c r="DG99" s="29">
        <v>0</v>
      </c>
      <c r="DH99" s="29">
        <v>0</v>
      </c>
      <c r="DI99" s="29">
        <v>29</v>
      </c>
      <c r="DJ99" s="29">
        <v>0</v>
      </c>
      <c r="DK99" s="29">
        <v>0</v>
      </c>
      <c r="DL99" s="29">
        <v>0</v>
      </c>
      <c r="DM99" s="29">
        <v>28</v>
      </c>
      <c r="DN99" s="29">
        <v>0</v>
      </c>
      <c r="DO99" s="29">
        <v>0</v>
      </c>
      <c r="DP99" s="29">
        <v>0</v>
      </c>
      <c r="DQ99" s="29">
        <v>0</v>
      </c>
      <c r="DR99" s="29">
        <v>0</v>
      </c>
      <c r="DS99" s="29">
        <v>0</v>
      </c>
      <c r="DT99" s="29">
        <v>0</v>
      </c>
      <c r="DU99" s="29">
        <v>0</v>
      </c>
      <c r="DV99" s="29">
        <v>0</v>
      </c>
      <c r="DW99" s="29">
        <v>0</v>
      </c>
      <c r="DX99" s="29">
        <v>0</v>
      </c>
      <c r="DY99" s="29">
        <v>0</v>
      </c>
      <c r="DZ99" s="29">
        <v>0</v>
      </c>
      <c r="EA99" s="29">
        <v>0</v>
      </c>
      <c r="EB99" s="29">
        <v>0</v>
      </c>
      <c r="EC99" s="29">
        <v>0</v>
      </c>
      <c r="ED99" s="29">
        <v>0</v>
      </c>
      <c r="EE99" s="29">
        <v>0</v>
      </c>
      <c r="EF99" s="29">
        <v>0</v>
      </c>
      <c r="EG99" s="29">
        <v>0</v>
      </c>
      <c r="EH99" s="29">
        <v>0</v>
      </c>
      <c r="EI99" s="29">
        <v>0</v>
      </c>
      <c r="EJ99" s="29">
        <v>0</v>
      </c>
      <c r="EK99" s="29">
        <v>0</v>
      </c>
      <c r="EL99" s="29">
        <v>0</v>
      </c>
      <c r="EM99" s="29">
        <v>0</v>
      </c>
      <c r="EN99" s="29">
        <v>0</v>
      </c>
      <c r="EO99" s="29">
        <v>0</v>
      </c>
      <c r="EP99" s="29">
        <v>0</v>
      </c>
      <c r="EQ99" s="29">
        <v>0</v>
      </c>
      <c r="ER99" s="29">
        <v>0</v>
      </c>
      <c r="ES99" s="29">
        <v>0</v>
      </c>
      <c r="ET99" s="29">
        <v>0</v>
      </c>
      <c r="EU99" s="29">
        <v>0</v>
      </c>
      <c r="EV99" s="29">
        <v>1</v>
      </c>
      <c r="EW99" s="29">
        <v>23</v>
      </c>
      <c r="EX99" s="29">
        <v>0</v>
      </c>
      <c r="EY99" s="29">
        <v>0</v>
      </c>
      <c r="EZ99" s="29">
        <v>0</v>
      </c>
      <c r="FA99" s="29">
        <v>0</v>
      </c>
      <c r="FB99" s="29">
        <v>0</v>
      </c>
      <c r="FC99" s="29">
        <v>0</v>
      </c>
      <c r="FD99" s="29">
        <v>0</v>
      </c>
      <c r="FE99" s="29">
        <v>38</v>
      </c>
      <c r="FF99" s="29">
        <v>0</v>
      </c>
      <c r="FG99" s="29">
        <v>0</v>
      </c>
      <c r="FH99" s="29">
        <v>0</v>
      </c>
      <c r="FI99" s="29">
        <v>145</v>
      </c>
      <c r="FJ99" s="29">
        <v>0</v>
      </c>
      <c r="FK99" s="29">
        <v>0</v>
      </c>
      <c r="FL99" s="29">
        <v>0</v>
      </c>
      <c r="FM99" s="29">
        <v>0</v>
      </c>
      <c r="FN99" s="29">
        <v>0</v>
      </c>
      <c r="FO99" s="29">
        <v>0</v>
      </c>
      <c r="FP99" s="29">
        <v>0</v>
      </c>
      <c r="FQ99" s="29">
        <v>0</v>
      </c>
      <c r="FR99" s="20" t="s">
        <v>257</v>
      </c>
      <c r="FS99" s="20" t="s">
        <v>257</v>
      </c>
      <c r="FT99" s="20" t="s">
        <v>939</v>
      </c>
      <c r="FU99" s="20" t="s">
        <v>940</v>
      </c>
      <c r="FV99" s="20" t="s">
        <v>257</v>
      </c>
      <c r="FW99" s="20" t="s">
        <v>257</v>
      </c>
      <c r="FX99" s="20" t="s">
        <v>257</v>
      </c>
      <c r="FY99" s="20" t="s">
        <v>257</v>
      </c>
      <c r="FZ99" s="20" t="s">
        <v>257</v>
      </c>
      <c r="GA99" s="20" t="s">
        <v>257</v>
      </c>
      <c r="GB99" s="20" t="s">
        <v>257</v>
      </c>
      <c r="GC99" s="20" t="s">
        <v>941</v>
      </c>
      <c r="GD99" s="20" t="s">
        <v>257</v>
      </c>
      <c r="GE99" s="20" t="s">
        <v>257</v>
      </c>
      <c r="GF99" s="20" t="s">
        <v>257</v>
      </c>
      <c r="GG99" s="20" t="s">
        <v>942</v>
      </c>
      <c r="GH99" s="20" t="s">
        <v>257</v>
      </c>
      <c r="GI99" s="20" t="s">
        <v>257</v>
      </c>
      <c r="GJ99" s="20" t="s">
        <v>257</v>
      </c>
      <c r="GK99" s="20" t="s">
        <v>257</v>
      </c>
      <c r="GL99" s="20" t="s">
        <v>257</v>
      </c>
      <c r="GM99" s="20" t="s">
        <v>257</v>
      </c>
      <c r="GN99" s="20" t="s">
        <v>257</v>
      </c>
      <c r="GO99" s="20" t="s">
        <v>257</v>
      </c>
    </row>
    <row r="100" spans="1:197" x14ac:dyDescent="0.25">
      <c r="A100" s="20" t="s">
        <v>943</v>
      </c>
      <c r="B100" s="29">
        <v>5387</v>
      </c>
      <c r="C100" s="29">
        <v>0</v>
      </c>
      <c r="D100" s="29">
        <v>0</v>
      </c>
      <c r="E100" s="29">
        <v>10000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9">
        <v>0</v>
      </c>
      <c r="AD100" s="29">
        <v>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29">
        <v>0</v>
      </c>
      <c r="BB100" s="29">
        <v>0</v>
      </c>
      <c r="BC100" s="29">
        <v>0</v>
      </c>
      <c r="BD100" s="29">
        <v>24</v>
      </c>
      <c r="BE100" s="29">
        <v>39</v>
      </c>
      <c r="BF100" s="29">
        <v>0</v>
      </c>
      <c r="BG100" s="29">
        <v>0</v>
      </c>
      <c r="BH100" s="29">
        <v>0</v>
      </c>
      <c r="BI100" s="29">
        <v>0</v>
      </c>
      <c r="BJ100" s="29">
        <v>0</v>
      </c>
      <c r="BK100" s="29">
        <v>0</v>
      </c>
      <c r="BL100" s="29">
        <v>0</v>
      </c>
      <c r="BM100" s="29">
        <v>11</v>
      </c>
      <c r="BN100" s="29">
        <v>0</v>
      </c>
      <c r="BO100" s="29">
        <v>2</v>
      </c>
      <c r="BP100" s="29">
        <v>0</v>
      </c>
      <c r="BQ100" s="29">
        <v>120</v>
      </c>
      <c r="BR100" s="29">
        <v>0</v>
      </c>
      <c r="BS100" s="29">
        <v>0</v>
      </c>
      <c r="BT100" s="29">
        <v>0</v>
      </c>
      <c r="BU100" s="29">
        <v>0</v>
      </c>
      <c r="BV100" s="29">
        <v>0</v>
      </c>
      <c r="BW100" s="29">
        <v>0</v>
      </c>
      <c r="BX100" s="29">
        <v>0</v>
      </c>
      <c r="BY100" s="29">
        <v>0</v>
      </c>
      <c r="BZ100" s="29">
        <v>0</v>
      </c>
      <c r="CA100" s="29">
        <v>0</v>
      </c>
      <c r="CB100" s="29">
        <v>1111</v>
      </c>
      <c r="CC100" s="29">
        <v>0</v>
      </c>
      <c r="CD100" s="29">
        <v>0</v>
      </c>
      <c r="CE100" s="29">
        <v>0</v>
      </c>
      <c r="CF100" s="29">
        <v>0</v>
      </c>
      <c r="CG100" s="29">
        <v>0</v>
      </c>
      <c r="CH100" s="29">
        <v>0</v>
      </c>
      <c r="CI100" s="29">
        <v>0</v>
      </c>
      <c r="CJ100" s="29">
        <v>0</v>
      </c>
      <c r="CK100" s="29">
        <v>6333</v>
      </c>
      <c r="CL100" s="29">
        <v>0</v>
      </c>
      <c r="CM100" s="29">
        <v>6000</v>
      </c>
      <c r="CN100" s="29">
        <v>0</v>
      </c>
      <c r="CO100" s="29">
        <v>1367</v>
      </c>
      <c r="CP100" s="29">
        <v>0</v>
      </c>
      <c r="CQ100" s="29">
        <v>0</v>
      </c>
      <c r="CR100" s="29">
        <v>0</v>
      </c>
      <c r="CS100" s="29">
        <v>0</v>
      </c>
      <c r="CT100" s="29">
        <v>0</v>
      </c>
      <c r="CU100" s="29">
        <v>0</v>
      </c>
      <c r="CV100" s="29">
        <v>0</v>
      </c>
      <c r="CW100" s="29">
        <v>0</v>
      </c>
      <c r="CX100" s="29">
        <v>0</v>
      </c>
      <c r="CY100" s="29">
        <v>0</v>
      </c>
      <c r="CZ100" s="29">
        <v>3</v>
      </c>
      <c r="DA100" s="29">
        <v>0</v>
      </c>
      <c r="DB100" s="29">
        <v>0</v>
      </c>
      <c r="DC100" s="29">
        <v>0</v>
      </c>
      <c r="DD100" s="29">
        <v>0</v>
      </c>
      <c r="DE100" s="29">
        <v>0</v>
      </c>
      <c r="DF100" s="29">
        <v>0</v>
      </c>
      <c r="DG100" s="29">
        <v>0</v>
      </c>
      <c r="DH100" s="29">
        <v>0</v>
      </c>
      <c r="DI100" s="29">
        <v>19</v>
      </c>
      <c r="DJ100" s="29">
        <v>0</v>
      </c>
      <c r="DK100" s="29">
        <v>3</v>
      </c>
      <c r="DL100" s="29">
        <v>0</v>
      </c>
      <c r="DM100" s="29">
        <v>19</v>
      </c>
      <c r="DN100" s="29">
        <v>0</v>
      </c>
      <c r="DO100" s="29">
        <v>0</v>
      </c>
      <c r="DP100" s="29">
        <v>0</v>
      </c>
      <c r="DQ100" s="29">
        <v>0</v>
      </c>
      <c r="DR100" s="29">
        <v>0</v>
      </c>
      <c r="DS100" s="29">
        <v>0</v>
      </c>
      <c r="DT100" s="29">
        <v>0</v>
      </c>
      <c r="DU100" s="29">
        <v>0</v>
      </c>
      <c r="DV100" s="29">
        <v>0</v>
      </c>
      <c r="DW100" s="29">
        <v>0</v>
      </c>
      <c r="DX100" s="29">
        <v>0</v>
      </c>
      <c r="DY100" s="29">
        <v>0</v>
      </c>
      <c r="DZ100" s="29">
        <v>0</v>
      </c>
      <c r="EA100" s="29">
        <v>0</v>
      </c>
      <c r="EB100" s="29">
        <v>0</v>
      </c>
      <c r="EC100" s="29">
        <v>0</v>
      </c>
      <c r="ED100" s="29">
        <v>0</v>
      </c>
      <c r="EE100" s="29">
        <v>0</v>
      </c>
      <c r="EF100" s="29">
        <v>0</v>
      </c>
      <c r="EG100" s="29">
        <v>0</v>
      </c>
      <c r="EH100" s="29">
        <v>0</v>
      </c>
      <c r="EI100" s="29">
        <v>0</v>
      </c>
      <c r="EJ100" s="29">
        <v>0</v>
      </c>
      <c r="EK100" s="29">
        <v>0</v>
      </c>
      <c r="EL100" s="29">
        <v>0</v>
      </c>
      <c r="EM100" s="29">
        <v>0</v>
      </c>
      <c r="EN100" s="29">
        <v>0</v>
      </c>
      <c r="EO100" s="29">
        <v>0</v>
      </c>
      <c r="EP100" s="29">
        <v>0</v>
      </c>
      <c r="EQ100" s="29">
        <v>0</v>
      </c>
      <c r="ER100" s="29">
        <v>0</v>
      </c>
      <c r="ES100" s="29">
        <v>0</v>
      </c>
      <c r="ET100" s="29">
        <v>0</v>
      </c>
      <c r="EU100" s="29">
        <v>0</v>
      </c>
      <c r="EV100" s="29">
        <v>27</v>
      </c>
      <c r="EW100" s="29">
        <v>39</v>
      </c>
      <c r="EX100" s="29">
        <v>0</v>
      </c>
      <c r="EY100" s="29">
        <v>0</v>
      </c>
      <c r="EZ100" s="29">
        <v>0</v>
      </c>
      <c r="FA100" s="29">
        <v>0</v>
      </c>
      <c r="FB100" s="29">
        <v>0</v>
      </c>
      <c r="FC100" s="29">
        <v>0</v>
      </c>
      <c r="FD100" s="29">
        <v>0</v>
      </c>
      <c r="FE100" s="29">
        <v>30</v>
      </c>
      <c r="FF100" s="29">
        <v>0</v>
      </c>
      <c r="FG100" s="29">
        <v>5</v>
      </c>
      <c r="FH100" s="29">
        <v>0</v>
      </c>
      <c r="FI100" s="29">
        <v>139</v>
      </c>
      <c r="FJ100" s="29">
        <v>0</v>
      </c>
      <c r="FK100" s="29">
        <v>0</v>
      </c>
      <c r="FL100" s="29">
        <v>0</v>
      </c>
      <c r="FM100" s="29">
        <v>0</v>
      </c>
      <c r="FN100" s="29">
        <v>0</v>
      </c>
      <c r="FO100" s="29">
        <v>0</v>
      </c>
      <c r="FP100" s="29">
        <v>0</v>
      </c>
      <c r="FQ100" s="29">
        <v>0</v>
      </c>
      <c r="FR100" s="20" t="s">
        <v>257</v>
      </c>
      <c r="FS100" s="20" t="s">
        <v>257</v>
      </c>
      <c r="FT100" s="20" t="s">
        <v>944</v>
      </c>
      <c r="FU100" s="20" t="s">
        <v>945</v>
      </c>
      <c r="FV100" s="20" t="s">
        <v>257</v>
      </c>
      <c r="FW100" s="20" t="s">
        <v>257</v>
      </c>
      <c r="FX100" s="20" t="s">
        <v>257</v>
      </c>
      <c r="FY100" s="20" t="s">
        <v>257</v>
      </c>
      <c r="FZ100" s="20" t="s">
        <v>257</v>
      </c>
      <c r="GA100" s="20" t="s">
        <v>257</v>
      </c>
      <c r="GB100" s="20" t="s">
        <v>257</v>
      </c>
      <c r="GC100" s="20" t="s">
        <v>946</v>
      </c>
      <c r="GD100" s="20" t="s">
        <v>257</v>
      </c>
      <c r="GE100" s="20" t="s">
        <v>947</v>
      </c>
      <c r="GF100" s="20" t="s">
        <v>257</v>
      </c>
      <c r="GG100" s="20" t="s">
        <v>948</v>
      </c>
      <c r="GH100" s="20" t="s">
        <v>257</v>
      </c>
      <c r="GI100" s="20" t="s">
        <v>257</v>
      </c>
      <c r="GJ100" s="20" t="s">
        <v>257</v>
      </c>
      <c r="GK100" s="20" t="s">
        <v>257</v>
      </c>
      <c r="GL100" s="20" t="s">
        <v>257</v>
      </c>
      <c r="GM100" s="20" t="s">
        <v>257</v>
      </c>
      <c r="GN100" s="20" t="s">
        <v>257</v>
      </c>
      <c r="GO100" s="20" t="s">
        <v>257</v>
      </c>
    </row>
    <row r="101" spans="1:197" x14ac:dyDescent="0.25">
      <c r="A101" s="20" t="s">
        <v>949</v>
      </c>
      <c r="B101" s="29">
        <v>5387</v>
      </c>
      <c r="C101" s="29">
        <v>0</v>
      </c>
      <c r="D101" s="29">
        <v>0</v>
      </c>
      <c r="E101" s="29">
        <v>10000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29">
        <v>0</v>
      </c>
      <c r="BB101" s="29">
        <v>0</v>
      </c>
      <c r="BC101" s="29">
        <v>0</v>
      </c>
      <c r="BD101" s="29">
        <v>16</v>
      </c>
      <c r="BE101" s="29">
        <v>51</v>
      </c>
      <c r="BF101" s="29">
        <v>0</v>
      </c>
      <c r="BG101" s="29">
        <v>0</v>
      </c>
      <c r="BH101" s="29">
        <v>0</v>
      </c>
      <c r="BI101" s="29">
        <v>0</v>
      </c>
      <c r="BJ101" s="29">
        <v>0</v>
      </c>
      <c r="BK101" s="29">
        <v>0</v>
      </c>
      <c r="BL101" s="29">
        <v>0</v>
      </c>
      <c r="BM101" s="29">
        <v>8</v>
      </c>
      <c r="BN101" s="29">
        <v>0</v>
      </c>
      <c r="BO101" s="29">
        <v>2</v>
      </c>
      <c r="BP101" s="29">
        <v>0</v>
      </c>
      <c r="BQ101" s="29">
        <v>120</v>
      </c>
      <c r="BR101" s="29">
        <v>0</v>
      </c>
      <c r="BS101" s="29">
        <v>0</v>
      </c>
      <c r="BT101" s="29">
        <v>0</v>
      </c>
      <c r="BU101" s="29">
        <v>0</v>
      </c>
      <c r="BV101" s="29">
        <v>0</v>
      </c>
      <c r="BW101" s="29">
        <v>0</v>
      </c>
      <c r="BX101" s="29">
        <v>0</v>
      </c>
      <c r="BY101" s="29">
        <v>0</v>
      </c>
      <c r="BZ101" s="29">
        <v>0</v>
      </c>
      <c r="CA101" s="29">
        <v>0</v>
      </c>
      <c r="CB101" s="29">
        <v>0</v>
      </c>
      <c r="CC101" s="29">
        <v>0</v>
      </c>
      <c r="CD101" s="29">
        <v>0</v>
      </c>
      <c r="CE101" s="29">
        <v>0</v>
      </c>
      <c r="CF101" s="29">
        <v>0</v>
      </c>
      <c r="CG101" s="29">
        <v>0</v>
      </c>
      <c r="CH101" s="29">
        <v>0</v>
      </c>
      <c r="CI101" s="29">
        <v>0</v>
      </c>
      <c r="CJ101" s="29">
        <v>0</v>
      </c>
      <c r="CK101" s="29">
        <v>8947</v>
      </c>
      <c r="CL101" s="29">
        <v>0</v>
      </c>
      <c r="CM101" s="29">
        <v>6667</v>
      </c>
      <c r="CN101" s="29">
        <v>0</v>
      </c>
      <c r="CO101" s="29">
        <v>4366</v>
      </c>
      <c r="CP101" s="29">
        <v>0</v>
      </c>
      <c r="CQ101" s="29">
        <v>0</v>
      </c>
      <c r="CR101" s="29">
        <v>0</v>
      </c>
      <c r="CS101" s="29">
        <v>0</v>
      </c>
      <c r="CT101" s="29">
        <v>0</v>
      </c>
      <c r="CU101" s="29">
        <v>0</v>
      </c>
      <c r="CV101" s="29">
        <v>0</v>
      </c>
      <c r="CW101" s="29">
        <v>0</v>
      </c>
      <c r="CX101" s="29">
        <v>0</v>
      </c>
      <c r="CY101" s="29">
        <v>0</v>
      </c>
      <c r="CZ101" s="29">
        <v>0</v>
      </c>
      <c r="DA101" s="29">
        <v>0</v>
      </c>
      <c r="DB101" s="29">
        <v>0</v>
      </c>
      <c r="DC101" s="29">
        <v>0</v>
      </c>
      <c r="DD101" s="29">
        <v>0</v>
      </c>
      <c r="DE101" s="29">
        <v>0</v>
      </c>
      <c r="DF101" s="29">
        <v>0</v>
      </c>
      <c r="DG101" s="29">
        <v>0</v>
      </c>
      <c r="DH101" s="29">
        <v>0</v>
      </c>
      <c r="DI101" s="29">
        <v>68</v>
      </c>
      <c r="DJ101" s="29">
        <v>0</v>
      </c>
      <c r="DK101" s="29">
        <v>4</v>
      </c>
      <c r="DL101" s="29">
        <v>0</v>
      </c>
      <c r="DM101" s="29">
        <v>93</v>
      </c>
      <c r="DN101" s="29">
        <v>0</v>
      </c>
      <c r="DO101" s="29">
        <v>0</v>
      </c>
      <c r="DP101" s="29">
        <v>0</v>
      </c>
      <c r="DQ101" s="29">
        <v>0</v>
      </c>
      <c r="DR101" s="29">
        <v>0</v>
      </c>
      <c r="DS101" s="29">
        <v>0</v>
      </c>
      <c r="DT101" s="29">
        <v>0</v>
      </c>
      <c r="DU101" s="29">
        <v>0</v>
      </c>
      <c r="DV101" s="29">
        <v>0</v>
      </c>
      <c r="DW101" s="29">
        <v>0</v>
      </c>
      <c r="DX101" s="29">
        <v>0</v>
      </c>
      <c r="DY101" s="29">
        <v>0</v>
      </c>
      <c r="DZ101" s="29">
        <v>0</v>
      </c>
      <c r="EA101" s="29">
        <v>0</v>
      </c>
      <c r="EB101" s="29">
        <v>0</v>
      </c>
      <c r="EC101" s="29">
        <v>0</v>
      </c>
      <c r="ED101" s="29">
        <v>0</v>
      </c>
      <c r="EE101" s="29">
        <v>0</v>
      </c>
      <c r="EF101" s="29">
        <v>0</v>
      </c>
      <c r="EG101" s="29">
        <v>0</v>
      </c>
      <c r="EH101" s="29">
        <v>0</v>
      </c>
      <c r="EI101" s="29">
        <v>0</v>
      </c>
      <c r="EJ101" s="29">
        <v>0</v>
      </c>
      <c r="EK101" s="29">
        <v>0</v>
      </c>
      <c r="EL101" s="29">
        <v>0</v>
      </c>
      <c r="EM101" s="29">
        <v>0</v>
      </c>
      <c r="EN101" s="29">
        <v>0</v>
      </c>
      <c r="EO101" s="29">
        <v>0</v>
      </c>
      <c r="EP101" s="29">
        <v>0</v>
      </c>
      <c r="EQ101" s="29">
        <v>0</v>
      </c>
      <c r="ER101" s="29">
        <v>0</v>
      </c>
      <c r="ES101" s="29">
        <v>0</v>
      </c>
      <c r="ET101" s="29">
        <v>0</v>
      </c>
      <c r="EU101" s="29">
        <v>0</v>
      </c>
      <c r="EV101" s="29">
        <v>16</v>
      </c>
      <c r="EW101" s="29">
        <v>51</v>
      </c>
      <c r="EX101" s="29">
        <v>0</v>
      </c>
      <c r="EY101" s="29">
        <v>0</v>
      </c>
      <c r="EZ101" s="29">
        <v>0</v>
      </c>
      <c r="FA101" s="29">
        <v>0</v>
      </c>
      <c r="FB101" s="29">
        <v>0</v>
      </c>
      <c r="FC101" s="29">
        <v>0</v>
      </c>
      <c r="FD101" s="29">
        <v>0</v>
      </c>
      <c r="FE101" s="29">
        <v>76</v>
      </c>
      <c r="FF101" s="29">
        <v>0</v>
      </c>
      <c r="FG101" s="29">
        <v>6</v>
      </c>
      <c r="FH101" s="29">
        <v>0</v>
      </c>
      <c r="FI101" s="29">
        <v>213</v>
      </c>
      <c r="FJ101" s="29">
        <v>0</v>
      </c>
      <c r="FK101" s="29">
        <v>0</v>
      </c>
      <c r="FL101" s="29">
        <v>0</v>
      </c>
      <c r="FM101" s="29">
        <v>0</v>
      </c>
      <c r="FN101" s="29">
        <v>0</v>
      </c>
      <c r="FO101" s="29">
        <v>0</v>
      </c>
      <c r="FP101" s="29">
        <v>0</v>
      </c>
      <c r="FQ101" s="29">
        <v>0</v>
      </c>
      <c r="FR101" s="20" t="s">
        <v>257</v>
      </c>
      <c r="FS101" s="20" t="s">
        <v>257</v>
      </c>
      <c r="FT101" s="20" t="s">
        <v>950</v>
      </c>
      <c r="FU101" s="20" t="s">
        <v>782</v>
      </c>
      <c r="FV101" s="20" t="s">
        <v>257</v>
      </c>
      <c r="FW101" s="20" t="s">
        <v>257</v>
      </c>
      <c r="FX101" s="20" t="s">
        <v>257</v>
      </c>
      <c r="FY101" s="20" t="s">
        <v>257</v>
      </c>
      <c r="FZ101" s="20" t="s">
        <v>257</v>
      </c>
      <c r="GA101" s="20" t="s">
        <v>257</v>
      </c>
      <c r="GB101" s="20" t="s">
        <v>257</v>
      </c>
      <c r="GC101" s="20" t="s">
        <v>951</v>
      </c>
      <c r="GD101" s="20" t="s">
        <v>257</v>
      </c>
      <c r="GE101" s="20" t="s">
        <v>952</v>
      </c>
      <c r="GF101" s="20" t="s">
        <v>257</v>
      </c>
      <c r="GG101" s="20" t="s">
        <v>953</v>
      </c>
      <c r="GH101" s="20" t="s">
        <v>257</v>
      </c>
      <c r="GI101" s="20" t="s">
        <v>257</v>
      </c>
      <c r="GJ101" s="20" t="s">
        <v>257</v>
      </c>
      <c r="GK101" s="20" t="s">
        <v>257</v>
      </c>
      <c r="GL101" s="20" t="s">
        <v>257</v>
      </c>
      <c r="GM101" s="20" t="s">
        <v>257</v>
      </c>
      <c r="GN101" s="20" t="s">
        <v>257</v>
      </c>
      <c r="GO101" s="20" t="s">
        <v>257</v>
      </c>
    </row>
    <row r="102" spans="1:197" x14ac:dyDescent="0.25">
      <c r="A102" s="20" t="s">
        <v>954</v>
      </c>
      <c r="B102" s="29">
        <v>5387</v>
      </c>
      <c r="C102" s="29">
        <v>0</v>
      </c>
      <c r="D102" s="29">
        <v>0</v>
      </c>
      <c r="E102" s="29">
        <v>10000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29">
        <v>0</v>
      </c>
      <c r="BB102" s="29">
        <v>0</v>
      </c>
      <c r="BC102" s="29">
        <v>0</v>
      </c>
      <c r="BD102" s="29">
        <v>15</v>
      </c>
      <c r="BE102" s="29">
        <v>84</v>
      </c>
      <c r="BF102" s="29">
        <v>0</v>
      </c>
      <c r="BG102" s="29">
        <v>0</v>
      </c>
      <c r="BH102" s="29">
        <v>0</v>
      </c>
      <c r="BI102" s="29">
        <v>0</v>
      </c>
      <c r="BJ102" s="29">
        <v>0</v>
      </c>
      <c r="BK102" s="29">
        <v>0</v>
      </c>
      <c r="BL102" s="29">
        <v>0</v>
      </c>
      <c r="BM102" s="29">
        <v>20</v>
      </c>
      <c r="BN102" s="29">
        <v>0</v>
      </c>
      <c r="BO102" s="29">
        <v>6</v>
      </c>
      <c r="BP102" s="29">
        <v>0</v>
      </c>
      <c r="BQ102" s="29">
        <v>151</v>
      </c>
      <c r="BR102" s="29">
        <v>0</v>
      </c>
      <c r="BS102" s="29">
        <v>0</v>
      </c>
      <c r="BT102" s="29">
        <v>0</v>
      </c>
      <c r="BU102" s="29">
        <v>0</v>
      </c>
      <c r="BV102" s="29">
        <v>0</v>
      </c>
      <c r="BW102" s="29">
        <v>0</v>
      </c>
      <c r="BX102" s="29">
        <v>0</v>
      </c>
      <c r="BY102" s="29">
        <v>0</v>
      </c>
      <c r="BZ102" s="29">
        <v>0</v>
      </c>
      <c r="CA102" s="29">
        <v>0</v>
      </c>
      <c r="CB102" s="29">
        <v>0</v>
      </c>
      <c r="CC102" s="29">
        <v>0</v>
      </c>
      <c r="CD102" s="29">
        <v>0</v>
      </c>
      <c r="CE102" s="29">
        <v>0</v>
      </c>
      <c r="CF102" s="29">
        <v>0</v>
      </c>
      <c r="CG102" s="29">
        <v>0</v>
      </c>
      <c r="CH102" s="29">
        <v>0</v>
      </c>
      <c r="CI102" s="29">
        <v>0</v>
      </c>
      <c r="CJ102" s="29">
        <v>0</v>
      </c>
      <c r="CK102" s="29">
        <v>3750</v>
      </c>
      <c r="CL102" s="29">
        <v>0</v>
      </c>
      <c r="CM102" s="29">
        <v>0</v>
      </c>
      <c r="CN102" s="29">
        <v>0</v>
      </c>
      <c r="CO102" s="29">
        <v>617</v>
      </c>
      <c r="CP102" s="29">
        <v>0</v>
      </c>
      <c r="CQ102" s="29">
        <v>0</v>
      </c>
      <c r="CR102" s="29">
        <v>0</v>
      </c>
      <c r="CS102" s="29">
        <v>0</v>
      </c>
      <c r="CT102" s="29">
        <v>0</v>
      </c>
      <c r="CU102" s="29">
        <v>0</v>
      </c>
      <c r="CV102" s="29">
        <v>0</v>
      </c>
      <c r="CW102" s="29">
        <v>0</v>
      </c>
      <c r="CX102" s="29">
        <v>0</v>
      </c>
      <c r="CY102" s="29">
        <v>0</v>
      </c>
      <c r="CZ102" s="29">
        <v>0</v>
      </c>
      <c r="DA102" s="29">
        <v>0</v>
      </c>
      <c r="DB102" s="29">
        <v>0</v>
      </c>
      <c r="DC102" s="29">
        <v>0</v>
      </c>
      <c r="DD102" s="29">
        <v>0</v>
      </c>
      <c r="DE102" s="29">
        <v>0</v>
      </c>
      <c r="DF102" s="29">
        <v>0</v>
      </c>
      <c r="DG102" s="29">
        <v>0</v>
      </c>
      <c r="DH102" s="29">
        <v>0</v>
      </c>
      <c r="DI102" s="29">
        <v>12</v>
      </c>
      <c r="DJ102" s="29">
        <v>0</v>
      </c>
      <c r="DK102" s="29">
        <v>0</v>
      </c>
      <c r="DL102" s="29">
        <v>0</v>
      </c>
      <c r="DM102" s="29">
        <v>10</v>
      </c>
      <c r="DN102" s="29">
        <v>0</v>
      </c>
      <c r="DO102" s="29">
        <v>0</v>
      </c>
      <c r="DP102" s="29">
        <v>0</v>
      </c>
      <c r="DQ102" s="29">
        <v>0</v>
      </c>
      <c r="DR102" s="29">
        <v>0</v>
      </c>
      <c r="DS102" s="29">
        <v>0</v>
      </c>
      <c r="DT102" s="29">
        <v>0</v>
      </c>
      <c r="DU102" s="29">
        <v>0</v>
      </c>
      <c r="DV102" s="29">
        <v>0</v>
      </c>
      <c r="DW102" s="29">
        <v>0</v>
      </c>
      <c r="DX102" s="29">
        <v>0</v>
      </c>
      <c r="DY102" s="29">
        <v>0</v>
      </c>
      <c r="DZ102" s="29">
        <v>0</v>
      </c>
      <c r="EA102" s="29">
        <v>0</v>
      </c>
      <c r="EB102" s="29">
        <v>0</v>
      </c>
      <c r="EC102" s="29">
        <v>0</v>
      </c>
      <c r="ED102" s="29">
        <v>0</v>
      </c>
      <c r="EE102" s="29">
        <v>0</v>
      </c>
      <c r="EF102" s="29">
        <v>0</v>
      </c>
      <c r="EG102" s="29">
        <v>0</v>
      </c>
      <c r="EH102" s="29">
        <v>0</v>
      </c>
      <c r="EI102" s="29">
        <v>0</v>
      </c>
      <c r="EJ102" s="29">
        <v>0</v>
      </c>
      <c r="EK102" s="29">
        <v>1</v>
      </c>
      <c r="EL102" s="29">
        <v>0</v>
      </c>
      <c r="EM102" s="29">
        <v>0</v>
      </c>
      <c r="EN102" s="29">
        <v>0</v>
      </c>
      <c r="EO102" s="29">
        <v>0</v>
      </c>
      <c r="EP102" s="29">
        <v>0</v>
      </c>
      <c r="EQ102" s="29">
        <v>0</v>
      </c>
      <c r="ER102" s="29">
        <v>0</v>
      </c>
      <c r="ES102" s="29">
        <v>0</v>
      </c>
      <c r="ET102" s="29">
        <v>0</v>
      </c>
      <c r="EU102" s="29">
        <v>0</v>
      </c>
      <c r="EV102" s="29">
        <v>15</v>
      </c>
      <c r="EW102" s="29">
        <v>84</v>
      </c>
      <c r="EX102" s="29">
        <v>0</v>
      </c>
      <c r="EY102" s="29">
        <v>0</v>
      </c>
      <c r="EZ102" s="29">
        <v>0</v>
      </c>
      <c r="FA102" s="29">
        <v>0</v>
      </c>
      <c r="FB102" s="29">
        <v>0</v>
      </c>
      <c r="FC102" s="29">
        <v>0</v>
      </c>
      <c r="FD102" s="29">
        <v>0</v>
      </c>
      <c r="FE102" s="29">
        <v>32</v>
      </c>
      <c r="FF102" s="29">
        <v>0</v>
      </c>
      <c r="FG102" s="29">
        <v>6</v>
      </c>
      <c r="FH102" s="29">
        <v>0</v>
      </c>
      <c r="FI102" s="29">
        <v>162</v>
      </c>
      <c r="FJ102" s="29">
        <v>0</v>
      </c>
      <c r="FK102" s="29">
        <v>0</v>
      </c>
      <c r="FL102" s="29">
        <v>0</v>
      </c>
      <c r="FM102" s="29">
        <v>0</v>
      </c>
      <c r="FN102" s="29">
        <v>0</v>
      </c>
      <c r="FO102" s="29">
        <v>0</v>
      </c>
      <c r="FP102" s="29">
        <v>0</v>
      </c>
      <c r="FQ102" s="29">
        <v>0</v>
      </c>
      <c r="FR102" s="20" t="s">
        <v>257</v>
      </c>
      <c r="FS102" s="20" t="s">
        <v>257</v>
      </c>
      <c r="FT102" s="20" t="s">
        <v>955</v>
      </c>
      <c r="FU102" s="20" t="s">
        <v>956</v>
      </c>
      <c r="FV102" s="20" t="s">
        <v>257</v>
      </c>
      <c r="FW102" s="20" t="s">
        <v>257</v>
      </c>
      <c r="FX102" s="20" t="s">
        <v>257</v>
      </c>
      <c r="FY102" s="20" t="s">
        <v>257</v>
      </c>
      <c r="FZ102" s="20" t="s">
        <v>257</v>
      </c>
      <c r="GA102" s="20" t="s">
        <v>257</v>
      </c>
      <c r="GB102" s="20" t="s">
        <v>257</v>
      </c>
      <c r="GC102" s="20" t="s">
        <v>957</v>
      </c>
      <c r="GD102" s="20" t="s">
        <v>257</v>
      </c>
      <c r="GE102" s="20" t="s">
        <v>958</v>
      </c>
      <c r="GF102" s="20" t="s">
        <v>257</v>
      </c>
      <c r="GG102" s="20" t="s">
        <v>959</v>
      </c>
      <c r="GH102" s="20" t="s">
        <v>257</v>
      </c>
      <c r="GI102" s="20" t="s">
        <v>257</v>
      </c>
      <c r="GJ102" s="20" t="s">
        <v>257</v>
      </c>
      <c r="GK102" s="20" t="s">
        <v>257</v>
      </c>
      <c r="GL102" s="20" t="s">
        <v>257</v>
      </c>
      <c r="GM102" s="20" t="s">
        <v>257</v>
      </c>
      <c r="GN102" s="20" t="s">
        <v>257</v>
      </c>
      <c r="GO102" s="20" t="s">
        <v>257</v>
      </c>
    </row>
    <row r="103" spans="1:197" x14ac:dyDescent="0.25">
      <c r="A103" s="20" t="s">
        <v>801</v>
      </c>
      <c r="B103" s="29">
        <v>5387</v>
      </c>
      <c r="C103" s="29">
        <v>0</v>
      </c>
      <c r="D103" s="29">
        <v>0</v>
      </c>
      <c r="E103" s="29">
        <v>10000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v>0</v>
      </c>
      <c r="AF103" s="29">
        <v>0</v>
      </c>
      <c r="AG103" s="29">
        <v>0</v>
      </c>
      <c r="AH103" s="29">
        <v>0</v>
      </c>
      <c r="AI103" s="29">
        <v>0</v>
      </c>
      <c r="AJ103" s="29">
        <v>0</v>
      </c>
      <c r="AK103" s="29">
        <v>0</v>
      </c>
      <c r="AL103" s="29">
        <v>0</v>
      </c>
      <c r="AM103" s="29">
        <v>0</v>
      </c>
      <c r="AN103" s="29">
        <v>0</v>
      </c>
      <c r="AO103" s="29">
        <v>0</v>
      </c>
      <c r="AP103" s="29">
        <v>0</v>
      </c>
      <c r="AQ103" s="29">
        <v>0</v>
      </c>
      <c r="AR103" s="29">
        <v>0</v>
      </c>
      <c r="AS103" s="29">
        <v>0</v>
      </c>
      <c r="AT103" s="29">
        <v>0</v>
      </c>
      <c r="AU103" s="29">
        <v>0</v>
      </c>
      <c r="AV103" s="29">
        <v>0</v>
      </c>
      <c r="AW103" s="29">
        <v>0</v>
      </c>
      <c r="AX103" s="29">
        <v>0</v>
      </c>
      <c r="AY103" s="29">
        <v>0</v>
      </c>
      <c r="AZ103" s="29">
        <v>0</v>
      </c>
      <c r="BA103" s="29">
        <v>0</v>
      </c>
      <c r="BB103" s="29">
        <v>0</v>
      </c>
      <c r="BC103" s="29">
        <v>0</v>
      </c>
      <c r="BD103" s="29">
        <v>15</v>
      </c>
      <c r="BE103" s="29">
        <v>45</v>
      </c>
      <c r="BF103" s="29">
        <v>0</v>
      </c>
      <c r="BG103" s="29">
        <v>0</v>
      </c>
      <c r="BH103" s="29">
        <v>0</v>
      </c>
      <c r="BI103" s="29">
        <v>0</v>
      </c>
      <c r="BJ103" s="29">
        <v>0</v>
      </c>
      <c r="BK103" s="29">
        <v>2</v>
      </c>
      <c r="BL103" s="29">
        <v>0</v>
      </c>
      <c r="BM103" s="29">
        <v>15</v>
      </c>
      <c r="BN103" s="29">
        <v>0</v>
      </c>
      <c r="BO103" s="29">
        <v>3</v>
      </c>
      <c r="BP103" s="29">
        <v>0</v>
      </c>
      <c r="BQ103" s="29">
        <v>159</v>
      </c>
      <c r="BR103" s="29">
        <v>0</v>
      </c>
      <c r="BS103" s="29">
        <v>0</v>
      </c>
      <c r="BT103" s="29">
        <v>0</v>
      </c>
      <c r="BU103" s="29">
        <v>0</v>
      </c>
      <c r="BV103" s="29">
        <v>0</v>
      </c>
      <c r="BW103" s="29">
        <v>0</v>
      </c>
      <c r="BX103" s="29">
        <v>0</v>
      </c>
      <c r="BY103" s="29">
        <v>0</v>
      </c>
      <c r="BZ103" s="29">
        <v>0</v>
      </c>
      <c r="CA103" s="29">
        <v>0</v>
      </c>
      <c r="CB103" s="29">
        <v>1176</v>
      </c>
      <c r="CC103" s="29">
        <v>0</v>
      </c>
      <c r="CD103" s="29">
        <v>0</v>
      </c>
      <c r="CE103" s="29">
        <v>0</v>
      </c>
      <c r="CF103" s="29">
        <v>0</v>
      </c>
      <c r="CG103" s="29">
        <v>0</v>
      </c>
      <c r="CH103" s="29">
        <v>0</v>
      </c>
      <c r="CI103" s="29">
        <v>0</v>
      </c>
      <c r="CJ103" s="29">
        <v>0</v>
      </c>
      <c r="CK103" s="29">
        <v>3478</v>
      </c>
      <c r="CL103" s="29">
        <v>0</v>
      </c>
      <c r="CM103" s="29">
        <v>5714</v>
      </c>
      <c r="CN103" s="29">
        <v>0</v>
      </c>
      <c r="CO103" s="29">
        <v>479</v>
      </c>
      <c r="CP103" s="29">
        <v>0</v>
      </c>
      <c r="CQ103" s="29">
        <v>0</v>
      </c>
      <c r="CR103" s="29">
        <v>0</v>
      </c>
      <c r="CS103" s="29">
        <v>0</v>
      </c>
      <c r="CT103" s="29">
        <v>0</v>
      </c>
      <c r="CU103" s="29">
        <v>0</v>
      </c>
      <c r="CV103" s="29">
        <v>0</v>
      </c>
      <c r="CW103" s="29">
        <v>0</v>
      </c>
      <c r="CX103" s="29">
        <v>0</v>
      </c>
      <c r="CY103" s="29">
        <v>0</v>
      </c>
      <c r="CZ103" s="29">
        <v>2</v>
      </c>
      <c r="DA103" s="29">
        <v>0</v>
      </c>
      <c r="DB103" s="29">
        <v>0</v>
      </c>
      <c r="DC103" s="29">
        <v>0</v>
      </c>
      <c r="DD103" s="29">
        <v>0</v>
      </c>
      <c r="DE103" s="29">
        <v>0</v>
      </c>
      <c r="DF103" s="29">
        <v>0</v>
      </c>
      <c r="DG103" s="29">
        <v>0</v>
      </c>
      <c r="DH103" s="29">
        <v>0</v>
      </c>
      <c r="DI103" s="29">
        <v>8</v>
      </c>
      <c r="DJ103" s="29">
        <v>0</v>
      </c>
      <c r="DK103" s="29">
        <v>4</v>
      </c>
      <c r="DL103" s="29">
        <v>0</v>
      </c>
      <c r="DM103" s="29">
        <v>8</v>
      </c>
      <c r="DN103" s="29">
        <v>0</v>
      </c>
      <c r="DO103" s="29">
        <v>0</v>
      </c>
      <c r="DP103" s="29">
        <v>0</v>
      </c>
      <c r="DQ103" s="29">
        <v>0</v>
      </c>
      <c r="DR103" s="29">
        <v>0</v>
      </c>
      <c r="DS103" s="29">
        <v>0</v>
      </c>
      <c r="DT103" s="29">
        <v>0</v>
      </c>
      <c r="DU103" s="29">
        <v>0</v>
      </c>
      <c r="DV103" s="29">
        <v>0</v>
      </c>
      <c r="DW103" s="29">
        <v>0</v>
      </c>
      <c r="DX103" s="29">
        <v>0</v>
      </c>
      <c r="DY103" s="29">
        <v>0</v>
      </c>
      <c r="DZ103" s="29">
        <v>0</v>
      </c>
      <c r="EA103" s="29">
        <v>0</v>
      </c>
      <c r="EB103" s="29">
        <v>0</v>
      </c>
      <c r="EC103" s="29">
        <v>0</v>
      </c>
      <c r="ED103" s="29">
        <v>0</v>
      </c>
      <c r="EE103" s="29">
        <v>0</v>
      </c>
      <c r="EF103" s="29">
        <v>0</v>
      </c>
      <c r="EG103" s="29">
        <v>0</v>
      </c>
      <c r="EH103" s="29">
        <v>0</v>
      </c>
      <c r="EI103" s="29">
        <v>0</v>
      </c>
      <c r="EJ103" s="29">
        <v>0</v>
      </c>
      <c r="EK103" s="29">
        <v>0</v>
      </c>
      <c r="EL103" s="29">
        <v>0</v>
      </c>
      <c r="EM103" s="29">
        <v>0</v>
      </c>
      <c r="EN103" s="29">
        <v>0</v>
      </c>
      <c r="EO103" s="29">
        <v>0</v>
      </c>
      <c r="EP103" s="29">
        <v>0</v>
      </c>
      <c r="EQ103" s="29">
        <v>0</v>
      </c>
      <c r="ER103" s="29">
        <v>0</v>
      </c>
      <c r="ES103" s="29">
        <v>0</v>
      </c>
      <c r="ET103" s="29">
        <v>0</v>
      </c>
      <c r="EU103" s="29">
        <v>0</v>
      </c>
      <c r="EV103" s="29">
        <v>17</v>
      </c>
      <c r="EW103" s="29">
        <v>45</v>
      </c>
      <c r="EX103" s="29">
        <v>0</v>
      </c>
      <c r="EY103" s="29">
        <v>0</v>
      </c>
      <c r="EZ103" s="29">
        <v>0</v>
      </c>
      <c r="FA103" s="29">
        <v>0</v>
      </c>
      <c r="FB103" s="29">
        <v>0</v>
      </c>
      <c r="FC103" s="29">
        <v>2</v>
      </c>
      <c r="FD103" s="29">
        <v>0</v>
      </c>
      <c r="FE103" s="29">
        <v>23</v>
      </c>
      <c r="FF103" s="29">
        <v>0</v>
      </c>
      <c r="FG103" s="29">
        <v>7</v>
      </c>
      <c r="FH103" s="29">
        <v>0</v>
      </c>
      <c r="FI103" s="29">
        <v>167</v>
      </c>
      <c r="FJ103" s="29">
        <v>0</v>
      </c>
      <c r="FK103" s="29">
        <v>0</v>
      </c>
      <c r="FL103" s="29">
        <v>0</v>
      </c>
      <c r="FM103" s="29">
        <v>0</v>
      </c>
      <c r="FN103" s="29">
        <v>0</v>
      </c>
      <c r="FO103" s="29">
        <v>0</v>
      </c>
      <c r="FP103" s="29">
        <v>0</v>
      </c>
      <c r="FQ103" s="29">
        <v>0</v>
      </c>
      <c r="FR103" s="20" t="s">
        <v>257</v>
      </c>
      <c r="FS103" s="20" t="s">
        <v>257</v>
      </c>
      <c r="FT103" s="20" t="s">
        <v>960</v>
      </c>
      <c r="FU103" s="20" t="s">
        <v>721</v>
      </c>
      <c r="FV103" s="20" t="s">
        <v>257</v>
      </c>
      <c r="FW103" s="20" t="s">
        <v>257</v>
      </c>
      <c r="FX103" s="20" t="s">
        <v>257</v>
      </c>
      <c r="FY103" s="20" t="s">
        <v>257</v>
      </c>
      <c r="FZ103" s="20" t="s">
        <v>257</v>
      </c>
      <c r="GA103" s="20" t="s">
        <v>961</v>
      </c>
      <c r="GB103" s="20" t="s">
        <v>257</v>
      </c>
      <c r="GC103" s="20" t="s">
        <v>962</v>
      </c>
      <c r="GD103" s="20" t="s">
        <v>257</v>
      </c>
      <c r="GE103" s="20" t="s">
        <v>963</v>
      </c>
      <c r="GF103" s="20" t="s">
        <v>257</v>
      </c>
      <c r="GG103" s="20" t="s">
        <v>964</v>
      </c>
      <c r="GH103" s="20" t="s">
        <v>257</v>
      </c>
      <c r="GI103" s="20" t="s">
        <v>257</v>
      </c>
      <c r="GJ103" s="20" t="s">
        <v>257</v>
      </c>
      <c r="GK103" s="20" t="s">
        <v>257</v>
      </c>
      <c r="GL103" s="20" t="s">
        <v>257</v>
      </c>
      <c r="GM103" s="20" t="s">
        <v>257</v>
      </c>
      <c r="GN103" s="20" t="s">
        <v>257</v>
      </c>
      <c r="GO103" s="20" t="s">
        <v>257</v>
      </c>
    </row>
    <row r="104" spans="1:197" x14ac:dyDescent="0.25">
      <c r="A104" s="20" t="s">
        <v>965</v>
      </c>
      <c r="B104" s="29">
        <v>5387</v>
      </c>
      <c r="C104" s="29">
        <v>0</v>
      </c>
      <c r="D104" s="29">
        <v>0</v>
      </c>
      <c r="E104" s="29">
        <v>10000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29">
        <v>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29">
        <v>0</v>
      </c>
      <c r="BB104" s="29">
        <v>0</v>
      </c>
      <c r="BC104" s="29">
        <v>0</v>
      </c>
      <c r="BD104" s="29">
        <v>12</v>
      </c>
      <c r="BE104" s="29">
        <v>50</v>
      </c>
      <c r="BF104" s="29">
        <v>0</v>
      </c>
      <c r="BG104" s="29">
        <v>0</v>
      </c>
      <c r="BH104" s="29">
        <v>0</v>
      </c>
      <c r="BI104" s="29">
        <v>0</v>
      </c>
      <c r="BJ104" s="29">
        <v>0</v>
      </c>
      <c r="BK104" s="29">
        <v>0</v>
      </c>
      <c r="BL104" s="29">
        <v>0</v>
      </c>
      <c r="BM104" s="29">
        <v>15</v>
      </c>
      <c r="BN104" s="29">
        <v>0</v>
      </c>
      <c r="BO104" s="29">
        <v>2</v>
      </c>
      <c r="BP104" s="29">
        <v>0</v>
      </c>
      <c r="BQ104" s="29">
        <v>165</v>
      </c>
      <c r="BR104" s="29">
        <v>0</v>
      </c>
      <c r="BS104" s="29">
        <v>0</v>
      </c>
      <c r="BT104" s="29">
        <v>0</v>
      </c>
      <c r="BU104" s="29">
        <v>0</v>
      </c>
      <c r="BV104" s="29">
        <v>0</v>
      </c>
      <c r="BW104" s="29">
        <v>0</v>
      </c>
      <c r="BX104" s="29">
        <v>0</v>
      </c>
      <c r="BY104" s="29">
        <v>0</v>
      </c>
      <c r="BZ104" s="29">
        <v>0</v>
      </c>
      <c r="CA104" s="29">
        <v>0</v>
      </c>
      <c r="CB104" s="29">
        <v>0</v>
      </c>
      <c r="CC104" s="29">
        <v>0</v>
      </c>
      <c r="CD104" s="29">
        <v>0</v>
      </c>
      <c r="CE104" s="29">
        <v>0</v>
      </c>
      <c r="CF104" s="29">
        <v>0</v>
      </c>
      <c r="CG104" s="29">
        <v>0</v>
      </c>
      <c r="CH104" s="29">
        <v>0</v>
      </c>
      <c r="CI104" s="29">
        <v>0</v>
      </c>
      <c r="CJ104" s="29">
        <v>0</v>
      </c>
      <c r="CK104" s="29">
        <v>4000</v>
      </c>
      <c r="CL104" s="29">
        <v>0</v>
      </c>
      <c r="CM104" s="29">
        <v>5000</v>
      </c>
      <c r="CN104" s="29">
        <v>0</v>
      </c>
      <c r="CO104" s="29">
        <v>625</v>
      </c>
      <c r="CP104" s="29">
        <v>0</v>
      </c>
      <c r="CQ104" s="29">
        <v>0</v>
      </c>
      <c r="CR104" s="29">
        <v>0</v>
      </c>
      <c r="CS104" s="29">
        <v>0</v>
      </c>
      <c r="CT104" s="29">
        <v>0</v>
      </c>
      <c r="CU104" s="29">
        <v>0</v>
      </c>
      <c r="CV104" s="29">
        <v>0</v>
      </c>
      <c r="CW104" s="29">
        <v>0</v>
      </c>
      <c r="CX104" s="29">
        <v>0</v>
      </c>
      <c r="CY104" s="29">
        <v>0</v>
      </c>
      <c r="CZ104" s="29">
        <v>0</v>
      </c>
      <c r="DA104" s="29">
        <v>0</v>
      </c>
      <c r="DB104" s="29">
        <v>0</v>
      </c>
      <c r="DC104" s="29">
        <v>0</v>
      </c>
      <c r="DD104" s="29">
        <v>0</v>
      </c>
      <c r="DE104" s="29">
        <v>0</v>
      </c>
      <c r="DF104" s="29">
        <v>0</v>
      </c>
      <c r="DG104" s="29">
        <v>0</v>
      </c>
      <c r="DH104" s="29">
        <v>0</v>
      </c>
      <c r="DI104" s="29">
        <v>10</v>
      </c>
      <c r="DJ104" s="29">
        <v>0</v>
      </c>
      <c r="DK104" s="29">
        <v>2</v>
      </c>
      <c r="DL104" s="29">
        <v>0</v>
      </c>
      <c r="DM104" s="29">
        <v>11</v>
      </c>
      <c r="DN104" s="29">
        <v>0</v>
      </c>
      <c r="DO104" s="29">
        <v>0</v>
      </c>
      <c r="DP104" s="29">
        <v>0</v>
      </c>
      <c r="DQ104" s="29">
        <v>0</v>
      </c>
      <c r="DR104" s="29">
        <v>0</v>
      </c>
      <c r="DS104" s="29">
        <v>0</v>
      </c>
      <c r="DT104" s="29">
        <v>0</v>
      </c>
      <c r="DU104" s="29">
        <v>0</v>
      </c>
      <c r="DV104" s="29">
        <v>0</v>
      </c>
      <c r="DW104" s="29">
        <v>0</v>
      </c>
      <c r="DX104" s="29">
        <v>0</v>
      </c>
      <c r="DY104" s="29">
        <v>0</v>
      </c>
      <c r="DZ104" s="29">
        <v>0</v>
      </c>
      <c r="EA104" s="29">
        <v>0</v>
      </c>
      <c r="EB104" s="29">
        <v>0</v>
      </c>
      <c r="EC104" s="29">
        <v>0</v>
      </c>
      <c r="ED104" s="29">
        <v>0</v>
      </c>
      <c r="EE104" s="29">
        <v>0</v>
      </c>
      <c r="EF104" s="29">
        <v>0</v>
      </c>
      <c r="EG104" s="29">
        <v>0</v>
      </c>
      <c r="EH104" s="29">
        <v>0</v>
      </c>
      <c r="EI104" s="29">
        <v>0</v>
      </c>
      <c r="EJ104" s="29">
        <v>0</v>
      </c>
      <c r="EK104" s="29">
        <v>0</v>
      </c>
      <c r="EL104" s="29">
        <v>0</v>
      </c>
      <c r="EM104" s="29">
        <v>0</v>
      </c>
      <c r="EN104" s="29">
        <v>0</v>
      </c>
      <c r="EO104" s="29">
        <v>0</v>
      </c>
      <c r="EP104" s="29">
        <v>0</v>
      </c>
      <c r="EQ104" s="29">
        <v>0</v>
      </c>
      <c r="ER104" s="29">
        <v>0</v>
      </c>
      <c r="ES104" s="29">
        <v>0</v>
      </c>
      <c r="ET104" s="29">
        <v>0</v>
      </c>
      <c r="EU104" s="29">
        <v>0</v>
      </c>
      <c r="EV104" s="29">
        <v>12</v>
      </c>
      <c r="EW104" s="29">
        <v>50</v>
      </c>
      <c r="EX104" s="29">
        <v>0</v>
      </c>
      <c r="EY104" s="29">
        <v>0</v>
      </c>
      <c r="EZ104" s="29">
        <v>0</v>
      </c>
      <c r="FA104" s="29">
        <v>0</v>
      </c>
      <c r="FB104" s="29">
        <v>0</v>
      </c>
      <c r="FC104" s="29">
        <v>0</v>
      </c>
      <c r="FD104" s="29">
        <v>0</v>
      </c>
      <c r="FE104" s="29">
        <v>25</v>
      </c>
      <c r="FF104" s="29">
        <v>0</v>
      </c>
      <c r="FG104" s="29">
        <v>4</v>
      </c>
      <c r="FH104" s="29">
        <v>0</v>
      </c>
      <c r="FI104" s="29">
        <v>176</v>
      </c>
      <c r="FJ104" s="29">
        <v>0</v>
      </c>
      <c r="FK104" s="29">
        <v>0</v>
      </c>
      <c r="FL104" s="29">
        <v>0</v>
      </c>
      <c r="FM104" s="29">
        <v>0</v>
      </c>
      <c r="FN104" s="29">
        <v>0</v>
      </c>
      <c r="FO104" s="29">
        <v>0</v>
      </c>
      <c r="FP104" s="29">
        <v>0</v>
      </c>
      <c r="FQ104" s="29">
        <v>0</v>
      </c>
      <c r="FR104" s="20" t="s">
        <v>257</v>
      </c>
      <c r="FS104" s="20" t="s">
        <v>257</v>
      </c>
      <c r="FT104" s="20" t="s">
        <v>966</v>
      </c>
      <c r="FU104" s="20" t="s">
        <v>967</v>
      </c>
      <c r="FV104" s="20" t="s">
        <v>257</v>
      </c>
      <c r="FW104" s="20" t="s">
        <v>257</v>
      </c>
      <c r="FX104" s="20" t="s">
        <v>257</v>
      </c>
      <c r="FY104" s="20" t="s">
        <v>257</v>
      </c>
      <c r="FZ104" s="20" t="s">
        <v>257</v>
      </c>
      <c r="GA104" s="20" t="s">
        <v>257</v>
      </c>
      <c r="GB104" s="20" t="s">
        <v>257</v>
      </c>
      <c r="GC104" s="20" t="s">
        <v>968</v>
      </c>
      <c r="GD104" s="20" t="s">
        <v>257</v>
      </c>
      <c r="GE104" s="20" t="s">
        <v>969</v>
      </c>
      <c r="GF104" s="20" t="s">
        <v>257</v>
      </c>
      <c r="GG104" s="20" t="s">
        <v>970</v>
      </c>
      <c r="GH104" s="20" t="s">
        <v>257</v>
      </c>
      <c r="GI104" s="20" t="s">
        <v>257</v>
      </c>
      <c r="GJ104" s="20" t="s">
        <v>257</v>
      </c>
      <c r="GK104" s="20" t="s">
        <v>257</v>
      </c>
      <c r="GL104" s="20" t="s">
        <v>257</v>
      </c>
      <c r="GM104" s="20" t="s">
        <v>257</v>
      </c>
      <c r="GN104" s="20" t="s">
        <v>257</v>
      </c>
      <c r="GO104" s="20" t="s">
        <v>257</v>
      </c>
    </row>
    <row r="105" spans="1:197" x14ac:dyDescent="0.25">
      <c r="A105" s="20" t="s">
        <v>971</v>
      </c>
      <c r="B105" s="29">
        <v>5387</v>
      </c>
      <c r="C105" s="29">
        <v>0</v>
      </c>
      <c r="D105" s="29">
        <v>0</v>
      </c>
      <c r="E105" s="29">
        <v>10000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29">
        <v>0</v>
      </c>
      <c r="BB105" s="29">
        <v>0</v>
      </c>
      <c r="BC105" s="29">
        <v>0</v>
      </c>
      <c r="BD105" s="29">
        <v>6</v>
      </c>
      <c r="BE105" s="29">
        <v>22</v>
      </c>
      <c r="BF105" s="29">
        <v>0</v>
      </c>
      <c r="BG105" s="29">
        <v>0</v>
      </c>
      <c r="BH105" s="29">
        <v>0</v>
      </c>
      <c r="BI105" s="29">
        <v>0</v>
      </c>
      <c r="BJ105" s="29">
        <v>0</v>
      </c>
      <c r="BK105" s="29">
        <v>0</v>
      </c>
      <c r="BL105" s="29">
        <v>0</v>
      </c>
      <c r="BM105" s="29">
        <v>17</v>
      </c>
      <c r="BN105" s="29">
        <v>0</v>
      </c>
      <c r="BO105" s="29">
        <v>1</v>
      </c>
      <c r="BP105" s="29">
        <v>0</v>
      </c>
      <c r="BQ105" s="29">
        <v>162</v>
      </c>
      <c r="BR105" s="29">
        <v>0</v>
      </c>
      <c r="BS105" s="29">
        <v>0</v>
      </c>
      <c r="BT105" s="29">
        <v>0</v>
      </c>
      <c r="BU105" s="29">
        <v>0</v>
      </c>
      <c r="BV105" s="29">
        <v>0</v>
      </c>
      <c r="BW105" s="29">
        <v>0</v>
      </c>
      <c r="BX105" s="29">
        <v>0</v>
      </c>
      <c r="BY105" s="29">
        <v>0</v>
      </c>
      <c r="BZ105" s="29">
        <v>0</v>
      </c>
      <c r="CA105" s="29">
        <v>0</v>
      </c>
      <c r="CB105" s="29">
        <v>0</v>
      </c>
      <c r="CC105" s="29">
        <v>0</v>
      </c>
      <c r="CD105" s="29">
        <v>0</v>
      </c>
      <c r="CE105" s="29">
        <v>0</v>
      </c>
      <c r="CF105" s="29">
        <v>0</v>
      </c>
      <c r="CG105" s="29">
        <v>0</v>
      </c>
      <c r="CH105" s="29">
        <v>0</v>
      </c>
      <c r="CI105" s="29">
        <v>0</v>
      </c>
      <c r="CJ105" s="29">
        <v>0</v>
      </c>
      <c r="CK105" s="29">
        <v>3704</v>
      </c>
      <c r="CL105" s="29">
        <v>0</v>
      </c>
      <c r="CM105" s="29">
        <v>8571</v>
      </c>
      <c r="CN105" s="29">
        <v>0</v>
      </c>
      <c r="CO105" s="29">
        <v>471</v>
      </c>
      <c r="CP105" s="29">
        <v>0</v>
      </c>
      <c r="CQ105" s="29">
        <v>0</v>
      </c>
      <c r="CR105" s="29">
        <v>0</v>
      </c>
      <c r="CS105" s="29">
        <v>0</v>
      </c>
      <c r="CT105" s="29">
        <v>0</v>
      </c>
      <c r="CU105" s="29">
        <v>0</v>
      </c>
      <c r="CV105" s="29">
        <v>0</v>
      </c>
      <c r="CW105" s="29">
        <v>0</v>
      </c>
      <c r="CX105" s="29">
        <v>0</v>
      </c>
      <c r="CY105" s="29">
        <v>0</v>
      </c>
      <c r="CZ105" s="29">
        <v>0</v>
      </c>
      <c r="DA105" s="29">
        <v>0</v>
      </c>
      <c r="DB105" s="29">
        <v>0</v>
      </c>
      <c r="DC105" s="29">
        <v>0</v>
      </c>
      <c r="DD105" s="29">
        <v>0</v>
      </c>
      <c r="DE105" s="29">
        <v>0</v>
      </c>
      <c r="DF105" s="29">
        <v>0</v>
      </c>
      <c r="DG105" s="29">
        <v>0</v>
      </c>
      <c r="DH105" s="29">
        <v>0</v>
      </c>
      <c r="DI105" s="29">
        <v>10</v>
      </c>
      <c r="DJ105" s="29">
        <v>0</v>
      </c>
      <c r="DK105" s="29">
        <v>6</v>
      </c>
      <c r="DL105" s="29">
        <v>0</v>
      </c>
      <c r="DM105" s="29">
        <v>8</v>
      </c>
      <c r="DN105" s="29">
        <v>0</v>
      </c>
      <c r="DO105" s="29">
        <v>0</v>
      </c>
      <c r="DP105" s="29">
        <v>0</v>
      </c>
      <c r="DQ105" s="29">
        <v>0</v>
      </c>
      <c r="DR105" s="29">
        <v>0</v>
      </c>
      <c r="DS105" s="29">
        <v>0</v>
      </c>
      <c r="DT105" s="29">
        <v>0</v>
      </c>
      <c r="DU105" s="29">
        <v>0</v>
      </c>
      <c r="DV105" s="29">
        <v>0</v>
      </c>
      <c r="DW105" s="29">
        <v>0</v>
      </c>
      <c r="DX105" s="29">
        <v>0</v>
      </c>
      <c r="DY105" s="29">
        <v>0</v>
      </c>
      <c r="DZ105" s="29">
        <v>0</v>
      </c>
      <c r="EA105" s="29">
        <v>0</v>
      </c>
      <c r="EB105" s="29">
        <v>0</v>
      </c>
      <c r="EC105" s="29">
        <v>0</v>
      </c>
      <c r="ED105" s="29">
        <v>0</v>
      </c>
      <c r="EE105" s="29">
        <v>0</v>
      </c>
      <c r="EF105" s="29">
        <v>0</v>
      </c>
      <c r="EG105" s="29">
        <v>0</v>
      </c>
      <c r="EH105" s="29">
        <v>0</v>
      </c>
      <c r="EI105" s="29">
        <v>0</v>
      </c>
      <c r="EJ105" s="29">
        <v>0</v>
      </c>
      <c r="EK105" s="29">
        <v>0</v>
      </c>
      <c r="EL105" s="29">
        <v>0</v>
      </c>
      <c r="EM105" s="29">
        <v>0</v>
      </c>
      <c r="EN105" s="29">
        <v>0</v>
      </c>
      <c r="EO105" s="29">
        <v>0</v>
      </c>
      <c r="EP105" s="29">
        <v>0</v>
      </c>
      <c r="EQ105" s="29">
        <v>0</v>
      </c>
      <c r="ER105" s="29">
        <v>0</v>
      </c>
      <c r="ES105" s="29">
        <v>0</v>
      </c>
      <c r="ET105" s="29">
        <v>0</v>
      </c>
      <c r="EU105" s="29">
        <v>0</v>
      </c>
      <c r="EV105" s="29">
        <v>6</v>
      </c>
      <c r="EW105" s="29">
        <v>22</v>
      </c>
      <c r="EX105" s="29">
        <v>0</v>
      </c>
      <c r="EY105" s="29">
        <v>0</v>
      </c>
      <c r="EZ105" s="29">
        <v>0</v>
      </c>
      <c r="FA105" s="29">
        <v>0</v>
      </c>
      <c r="FB105" s="29">
        <v>0</v>
      </c>
      <c r="FC105" s="29">
        <v>0</v>
      </c>
      <c r="FD105" s="29">
        <v>0</v>
      </c>
      <c r="FE105" s="29">
        <v>27</v>
      </c>
      <c r="FF105" s="29">
        <v>0</v>
      </c>
      <c r="FG105" s="29">
        <v>7</v>
      </c>
      <c r="FH105" s="29">
        <v>0</v>
      </c>
      <c r="FI105" s="29">
        <v>170</v>
      </c>
      <c r="FJ105" s="29">
        <v>0</v>
      </c>
      <c r="FK105" s="29">
        <v>0</v>
      </c>
      <c r="FL105" s="29">
        <v>0</v>
      </c>
      <c r="FM105" s="29">
        <v>0</v>
      </c>
      <c r="FN105" s="29">
        <v>0</v>
      </c>
      <c r="FO105" s="29">
        <v>0</v>
      </c>
      <c r="FP105" s="29">
        <v>0</v>
      </c>
      <c r="FQ105" s="29">
        <v>0</v>
      </c>
      <c r="FR105" s="20" t="s">
        <v>257</v>
      </c>
      <c r="FS105" s="20" t="s">
        <v>257</v>
      </c>
      <c r="FT105" s="20" t="s">
        <v>972</v>
      </c>
      <c r="FU105" s="20" t="s">
        <v>973</v>
      </c>
      <c r="FV105" s="20" t="s">
        <v>257</v>
      </c>
      <c r="FW105" s="20" t="s">
        <v>257</v>
      </c>
      <c r="FX105" s="20" t="s">
        <v>257</v>
      </c>
      <c r="FY105" s="20" t="s">
        <v>257</v>
      </c>
      <c r="FZ105" s="20" t="s">
        <v>257</v>
      </c>
      <c r="GA105" s="20" t="s">
        <v>257</v>
      </c>
      <c r="GB105" s="20" t="s">
        <v>257</v>
      </c>
      <c r="GC105" s="20" t="s">
        <v>974</v>
      </c>
      <c r="GD105" s="20" t="s">
        <v>257</v>
      </c>
      <c r="GE105" s="20" t="s">
        <v>975</v>
      </c>
      <c r="GF105" s="20" t="s">
        <v>257</v>
      </c>
      <c r="GG105" s="20" t="s">
        <v>976</v>
      </c>
      <c r="GH105" s="20" t="s">
        <v>257</v>
      </c>
      <c r="GI105" s="20" t="s">
        <v>257</v>
      </c>
      <c r="GJ105" s="20" t="s">
        <v>257</v>
      </c>
      <c r="GK105" s="20" t="s">
        <v>257</v>
      </c>
      <c r="GL105" s="20" t="s">
        <v>257</v>
      </c>
      <c r="GM105" s="20" t="s">
        <v>257</v>
      </c>
      <c r="GN105" s="20" t="s">
        <v>257</v>
      </c>
      <c r="GO105" s="20" t="s">
        <v>257</v>
      </c>
    </row>
    <row r="106" spans="1:197" x14ac:dyDescent="0.25">
      <c r="A106" s="20" t="s">
        <v>788</v>
      </c>
      <c r="B106" s="29">
        <v>6095</v>
      </c>
      <c r="C106" s="29">
        <v>0</v>
      </c>
      <c r="D106" s="29">
        <v>0</v>
      </c>
      <c r="E106" s="29">
        <v>10000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9">
        <v>0</v>
      </c>
      <c r="AD106" s="29">
        <v>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29">
        <v>0</v>
      </c>
      <c r="BB106" s="29">
        <v>0</v>
      </c>
      <c r="BC106" s="29">
        <v>0</v>
      </c>
      <c r="BD106" s="29">
        <v>3</v>
      </c>
      <c r="BE106" s="29">
        <v>0</v>
      </c>
      <c r="BF106" s="29">
        <v>0</v>
      </c>
      <c r="BG106" s="29">
        <v>0</v>
      </c>
      <c r="BH106" s="29">
        <v>0</v>
      </c>
      <c r="BI106" s="29">
        <v>0</v>
      </c>
      <c r="BJ106" s="29">
        <v>0</v>
      </c>
      <c r="BK106" s="29">
        <v>6</v>
      </c>
      <c r="BL106" s="29">
        <v>0</v>
      </c>
      <c r="BM106" s="29">
        <v>0</v>
      </c>
      <c r="BN106" s="29">
        <v>0</v>
      </c>
      <c r="BO106" s="29">
        <v>0</v>
      </c>
      <c r="BP106" s="29">
        <v>0</v>
      </c>
      <c r="BQ106" s="29">
        <v>0</v>
      </c>
      <c r="BR106" s="29">
        <v>0</v>
      </c>
      <c r="BS106" s="29">
        <v>0</v>
      </c>
      <c r="BT106" s="29">
        <v>0</v>
      </c>
      <c r="BU106" s="29">
        <v>0</v>
      </c>
      <c r="BV106" s="29">
        <v>0</v>
      </c>
      <c r="BW106" s="29">
        <v>0</v>
      </c>
      <c r="BX106" s="29">
        <v>0</v>
      </c>
      <c r="BY106" s="29">
        <v>0</v>
      </c>
      <c r="BZ106" s="29">
        <v>0</v>
      </c>
      <c r="CA106" s="29">
        <v>0</v>
      </c>
      <c r="CB106" s="29">
        <v>5000</v>
      </c>
      <c r="CC106" s="29">
        <v>0</v>
      </c>
      <c r="CD106" s="29">
        <v>0</v>
      </c>
      <c r="CE106" s="29">
        <v>0</v>
      </c>
      <c r="CF106" s="29">
        <v>0</v>
      </c>
      <c r="CG106" s="29">
        <v>0</v>
      </c>
      <c r="CH106" s="29">
        <v>0</v>
      </c>
      <c r="CI106" s="29">
        <v>0</v>
      </c>
      <c r="CJ106" s="29">
        <v>0</v>
      </c>
      <c r="CK106" s="29">
        <v>0</v>
      </c>
      <c r="CL106" s="29">
        <v>0</v>
      </c>
      <c r="CM106" s="29">
        <v>0</v>
      </c>
      <c r="CN106" s="29">
        <v>0</v>
      </c>
      <c r="CO106" s="29">
        <v>0</v>
      </c>
      <c r="CP106" s="29">
        <v>0</v>
      </c>
      <c r="CQ106" s="29">
        <v>0</v>
      </c>
      <c r="CR106" s="29">
        <v>0</v>
      </c>
      <c r="CS106" s="29">
        <v>0</v>
      </c>
      <c r="CT106" s="29">
        <v>0</v>
      </c>
      <c r="CU106" s="29">
        <v>0</v>
      </c>
      <c r="CV106" s="29">
        <v>0</v>
      </c>
      <c r="CW106" s="29">
        <v>0</v>
      </c>
      <c r="CX106" s="29">
        <v>0</v>
      </c>
      <c r="CY106" s="29">
        <v>0</v>
      </c>
      <c r="CZ106" s="29">
        <v>3</v>
      </c>
      <c r="DA106" s="29">
        <v>0</v>
      </c>
      <c r="DB106" s="29">
        <v>0</v>
      </c>
      <c r="DC106" s="29">
        <v>0</v>
      </c>
      <c r="DD106" s="29">
        <v>0</v>
      </c>
      <c r="DE106" s="29">
        <v>0</v>
      </c>
      <c r="DF106" s="29">
        <v>0</v>
      </c>
      <c r="DG106" s="29">
        <v>0</v>
      </c>
      <c r="DH106" s="29">
        <v>0</v>
      </c>
      <c r="DI106" s="29">
        <v>0</v>
      </c>
      <c r="DJ106" s="29">
        <v>0</v>
      </c>
      <c r="DK106" s="29">
        <v>0</v>
      </c>
      <c r="DL106" s="29">
        <v>0</v>
      </c>
      <c r="DM106" s="29">
        <v>0</v>
      </c>
      <c r="DN106" s="29">
        <v>0</v>
      </c>
      <c r="DO106" s="29">
        <v>0</v>
      </c>
      <c r="DP106" s="29">
        <v>0</v>
      </c>
      <c r="DQ106" s="29">
        <v>0</v>
      </c>
      <c r="DR106" s="29">
        <v>0</v>
      </c>
      <c r="DS106" s="29">
        <v>0</v>
      </c>
      <c r="DT106" s="29">
        <v>0</v>
      </c>
      <c r="DU106" s="29">
        <v>0</v>
      </c>
      <c r="DV106" s="29">
        <v>0</v>
      </c>
      <c r="DW106" s="29">
        <v>0</v>
      </c>
      <c r="DX106" s="29">
        <v>0</v>
      </c>
      <c r="DY106" s="29">
        <v>0</v>
      </c>
      <c r="DZ106" s="29">
        <v>0</v>
      </c>
      <c r="EA106" s="29">
        <v>0</v>
      </c>
      <c r="EB106" s="29">
        <v>0</v>
      </c>
      <c r="EC106" s="29">
        <v>0</v>
      </c>
      <c r="ED106" s="29">
        <v>0</v>
      </c>
      <c r="EE106" s="29">
        <v>0</v>
      </c>
      <c r="EF106" s="29">
        <v>0</v>
      </c>
      <c r="EG106" s="29">
        <v>0</v>
      </c>
      <c r="EH106" s="29">
        <v>0</v>
      </c>
      <c r="EI106" s="29">
        <v>0</v>
      </c>
      <c r="EJ106" s="29">
        <v>0</v>
      </c>
      <c r="EK106" s="29">
        <v>0</v>
      </c>
      <c r="EL106" s="29">
        <v>0</v>
      </c>
      <c r="EM106" s="29">
        <v>0</v>
      </c>
      <c r="EN106" s="29">
        <v>0</v>
      </c>
      <c r="EO106" s="29">
        <v>0</v>
      </c>
      <c r="EP106" s="29">
        <v>0</v>
      </c>
      <c r="EQ106" s="29">
        <v>0</v>
      </c>
      <c r="ER106" s="29">
        <v>0</v>
      </c>
      <c r="ES106" s="29">
        <v>0</v>
      </c>
      <c r="ET106" s="29">
        <v>0</v>
      </c>
      <c r="EU106" s="29">
        <v>0</v>
      </c>
      <c r="EV106" s="29">
        <v>6</v>
      </c>
      <c r="EW106" s="29">
        <v>0</v>
      </c>
      <c r="EX106" s="29">
        <v>0</v>
      </c>
      <c r="EY106" s="29">
        <v>0</v>
      </c>
      <c r="EZ106" s="29">
        <v>0</v>
      </c>
      <c r="FA106" s="29">
        <v>0</v>
      </c>
      <c r="FB106" s="29">
        <v>0</v>
      </c>
      <c r="FC106" s="29">
        <v>6</v>
      </c>
      <c r="FD106" s="29">
        <v>0</v>
      </c>
      <c r="FE106" s="29">
        <v>0</v>
      </c>
      <c r="FF106" s="29">
        <v>0</v>
      </c>
      <c r="FG106" s="29">
        <v>0</v>
      </c>
      <c r="FH106" s="29">
        <v>0</v>
      </c>
      <c r="FI106" s="29">
        <v>0</v>
      </c>
      <c r="FJ106" s="29">
        <v>0</v>
      </c>
      <c r="FK106" s="29">
        <v>0</v>
      </c>
      <c r="FL106" s="29">
        <v>0</v>
      </c>
      <c r="FM106" s="29">
        <v>0</v>
      </c>
      <c r="FN106" s="29">
        <v>0</v>
      </c>
      <c r="FO106" s="29">
        <v>0</v>
      </c>
      <c r="FP106" s="29">
        <v>0</v>
      </c>
      <c r="FQ106" s="29">
        <v>0</v>
      </c>
      <c r="FR106" s="20" t="s">
        <v>257</v>
      </c>
      <c r="FS106" s="20" t="s">
        <v>257</v>
      </c>
      <c r="FT106" s="20" t="s">
        <v>977</v>
      </c>
      <c r="FU106" s="20" t="s">
        <v>257</v>
      </c>
      <c r="FV106" s="20" t="s">
        <v>257</v>
      </c>
      <c r="FW106" s="20" t="s">
        <v>257</v>
      </c>
      <c r="FX106" s="20" t="s">
        <v>257</v>
      </c>
      <c r="FY106" s="20" t="s">
        <v>257</v>
      </c>
      <c r="FZ106" s="20" t="s">
        <v>257</v>
      </c>
      <c r="GA106" s="20" t="s">
        <v>978</v>
      </c>
      <c r="GB106" s="20" t="s">
        <v>257</v>
      </c>
      <c r="GC106" s="20" t="s">
        <v>257</v>
      </c>
      <c r="GD106" s="20" t="s">
        <v>257</v>
      </c>
      <c r="GE106" s="20" t="s">
        <v>257</v>
      </c>
      <c r="GF106" s="20" t="s">
        <v>257</v>
      </c>
      <c r="GG106" s="20" t="s">
        <v>257</v>
      </c>
      <c r="GH106" s="20" t="s">
        <v>257</v>
      </c>
      <c r="GI106" s="20" t="s">
        <v>257</v>
      </c>
      <c r="GJ106" s="20" t="s">
        <v>257</v>
      </c>
      <c r="GK106" s="20" t="s">
        <v>257</v>
      </c>
      <c r="GL106" s="20" t="s">
        <v>257</v>
      </c>
      <c r="GM106" s="20" t="s">
        <v>257</v>
      </c>
      <c r="GN106" s="20" t="s">
        <v>257</v>
      </c>
      <c r="GO106" s="20" t="s">
        <v>257</v>
      </c>
    </row>
    <row r="107" spans="1:197" x14ac:dyDescent="0.25">
      <c r="A107" s="20" t="s">
        <v>791</v>
      </c>
      <c r="B107" s="29">
        <v>6095</v>
      </c>
      <c r="C107" s="29">
        <v>0</v>
      </c>
      <c r="D107" s="29">
        <v>0</v>
      </c>
      <c r="E107" s="29">
        <v>10000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29">
        <v>0</v>
      </c>
      <c r="BB107" s="29">
        <v>0</v>
      </c>
      <c r="BC107" s="29">
        <v>0</v>
      </c>
      <c r="BD107" s="29">
        <v>5</v>
      </c>
      <c r="BE107" s="29">
        <v>0</v>
      </c>
      <c r="BF107" s="29">
        <v>0</v>
      </c>
      <c r="BG107" s="29">
        <v>0</v>
      </c>
      <c r="BH107" s="29">
        <v>0</v>
      </c>
      <c r="BI107" s="29">
        <v>0</v>
      </c>
      <c r="BJ107" s="29">
        <v>0</v>
      </c>
      <c r="BK107" s="29">
        <v>10</v>
      </c>
      <c r="BL107" s="29">
        <v>0</v>
      </c>
      <c r="BM107" s="29">
        <v>0</v>
      </c>
      <c r="BN107" s="29">
        <v>0</v>
      </c>
      <c r="BO107" s="29">
        <v>0</v>
      </c>
      <c r="BP107" s="29">
        <v>0</v>
      </c>
      <c r="BQ107" s="29">
        <v>0</v>
      </c>
      <c r="BR107" s="29">
        <v>0</v>
      </c>
      <c r="BS107" s="29">
        <v>0</v>
      </c>
      <c r="BT107" s="29">
        <v>0</v>
      </c>
      <c r="BU107" s="29">
        <v>0</v>
      </c>
      <c r="BV107" s="29">
        <v>0</v>
      </c>
      <c r="BW107" s="29">
        <v>0</v>
      </c>
      <c r="BX107" s="29">
        <v>0</v>
      </c>
      <c r="BY107" s="29">
        <v>0</v>
      </c>
      <c r="BZ107" s="29">
        <v>0</v>
      </c>
      <c r="CA107" s="29">
        <v>0</v>
      </c>
      <c r="CB107" s="29">
        <v>5000</v>
      </c>
      <c r="CC107" s="29">
        <v>0</v>
      </c>
      <c r="CD107" s="29">
        <v>0</v>
      </c>
      <c r="CE107" s="29">
        <v>0</v>
      </c>
      <c r="CF107" s="29">
        <v>0</v>
      </c>
      <c r="CG107" s="29">
        <v>0</v>
      </c>
      <c r="CH107" s="29">
        <v>0</v>
      </c>
      <c r="CI107" s="29">
        <v>0</v>
      </c>
      <c r="CJ107" s="29">
        <v>0</v>
      </c>
      <c r="CK107" s="29">
        <v>0</v>
      </c>
      <c r="CL107" s="29">
        <v>0</v>
      </c>
      <c r="CM107" s="29">
        <v>0</v>
      </c>
      <c r="CN107" s="29">
        <v>0</v>
      </c>
      <c r="CO107" s="29">
        <v>0</v>
      </c>
      <c r="CP107" s="29">
        <v>0</v>
      </c>
      <c r="CQ107" s="29">
        <v>0</v>
      </c>
      <c r="CR107" s="29">
        <v>0</v>
      </c>
      <c r="CS107" s="29">
        <v>0</v>
      </c>
      <c r="CT107" s="29">
        <v>0</v>
      </c>
      <c r="CU107" s="29">
        <v>0</v>
      </c>
      <c r="CV107" s="29">
        <v>0</v>
      </c>
      <c r="CW107" s="29">
        <v>0</v>
      </c>
      <c r="CX107" s="29">
        <v>0</v>
      </c>
      <c r="CY107" s="29">
        <v>0</v>
      </c>
      <c r="CZ107" s="29">
        <v>5</v>
      </c>
      <c r="DA107" s="29">
        <v>0</v>
      </c>
      <c r="DB107" s="29">
        <v>0</v>
      </c>
      <c r="DC107" s="29">
        <v>0</v>
      </c>
      <c r="DD107" s="29">
        <v>0</v>
      </c>
      <c r="DE107" s="29">
        <v>0</v>
      </c>
      <c r="DF107" s="29">
        <v>0</v>
      </c>
      <c r="DG107" s="29">
        <v>0</v>
      </c>
      <c r="DH107" s="29">
        <v>0</v>
      </c>
      <c r="DI107" s="29">
        <v>0</v>
      </c>
      <c r="DJ107" s="29">
        <v>0</v>
      </c>
      <c r="DK107" s="29">
        <v>0</v>
      </c>
      <c r="DL107" s="29">
        <v>0</v>
      </c>
      <c r="DM107" s="29">
        <v>0</v>
      </c>
      <c r="DN107" s="29">
        <v>0</v>
      </c>
      <c r="DO107" s="29">
        <v>0</v>
      </c>
      <c r="DP107" s="29">
        <v>0</v>
      </c>
      <c r="DQ107" s="29">
        <v>0</v>
      </c>
      <c r="DR107" s="29">
        <v>0</v>
      </c>
      <c r="DS107" s="29">
        <v>0</v>
      </c>
      <c r="DT107" s="29">
        <v>0</v>
      </c>
      <c r="DU107" s="29">
        <v>0</v>
      </c>
      <c r="DV107" s="29">
        <v>0</v>
      </c>
      <c r="DW107" s="29">
        <v>0</v>
      </c>
      <c r="DX107" s="29">
        <v>0</v>
      </c>
      <c r="DY107" s="29">
        <v>0</v>
      </c>
      <c r="DZ107" s="29">
        <v>0</v>
      </c>
      <c r="EA107" s="29">
        <v>0</v>
      </c>
      <c r="EB107" s="29">
        <v>0</v>
      </c>
      <c r="EC107" s="29">
        <v>0</v>
      </c>
      <c r="ED107" s="29">
        <v>0</v>
      </c>
      <c r="EE107" s="29">
        <v>0</v>
      </c>
      <c r="EF107" s="29">
        <v>0</v>
      </c>
      <c r="EG107" s="29">
        <v>0</v>
      </c>
      <c r="EH107" s="29">
        <v>0</v>
      </c>
      <c r="EI107" s="29">
        <v>0</v>
      </c>
      <c r="EJ107" s="29">
        <v>0</v>
      </c>
      <c r="EK107" s="29">
        <v>0</v>
      </c>
      <c r="EL107" s="29">
        <v>0</v>
      </c>
      <c r="EM107" s="29">
        <v>0</v>
      </c>
      <c r="EN107" s="29">
        <v>0</v>
      </c>
      <c r="EO107" s="29">
        <v>0</v>
      </c>
      <c r="EP107" s="29">
        <v>0</v>
      </c>
      <c r="EQ107" s="29">
        <v>0</v>
      </c>
      <c r="ER107" s="29">
        <v>0</v>
      </c>
      <c r="ES107" s="29">
        <v>0</v>
      </c>
      <c r="ET107" s="29">
        <v>0</v>
      </c>
      <c r="EU107" s="29">
        <v>0</v>
      </c>
      <c r="EV107" s="29">
        <v>10</v>
      </c>
      <c r="EW107" s="29">
        <v>0</v>
      </c>
      <c r="EX107" s="29">
        <v>0</v>
      </c>
      <c r="EY107" s="29">
        <v>0</v>
      </c>
      <c r="EZ107" s="29">
        <v>0</v>
      </c>
      <c r="FA107" s="29">
        <v>0</v>
      </c>
      <c r="FB107" s="29">
        <v>0</v>
      </c>
      <c r="FC107" s="29">
        <v>10</v>
      </c>
      <c r="FD107" s="29">
        <v>0</v>
      </c>
      <c r="FE107" s="29">
        <v>0</v>
      </c>
      <c r="FF107" s="29">
        <v>0</v>
      </c>
      <c r="FG107" s="29">
        <v>0</v>
      </c>
      <c r="FH107" s="29">
        <v>0</v>
      </c>
      <c r="FI107" s="29">
        <v>0</v>
      </c>
      <c r="FJ107" s="29">
        <v>0</v>
      </c>
      <c r="FK107" s="29">
        <v>0</v>
      </c>
      <c r="FL107" s="29">
        <v>0</v>
      </c>
      <c r="FM107" s="29">
        <v>0</v>
      </c>
      <c r="FN107" s="29">
        <v>0</v>
      </c>
      <c r="FO107" s="29">
        <v>0</v>
      </c>
      <c r="FP107" s="29">
        <v>0</v>
      </c>
      <c r="FQ107" s="29">
        <v>0</v>
      </c>
      <c r="FR107" s="20" t="s">
        <v>257</v>
      </c>
      <c r="FS107" s="20" t="s">
        <v>257</v>
      </c>
      <c r="FT107" s="20" t="s">
        <v>979</v>
      </c>
      <c r="FU107" s="20" t="s">
        <v>257</v>
      </c>
      <c r="FV107" s="20" t="s">
        <v>257</v>
      </c>
      <c r="FW107" s="20" t="s">
        <v>257</v>
      </c>
      <c r="FX107" s="20" t="s">
        <v>257</v>
      </c>
      <c r="FY107" s="20" t="s">
        <v>257</v>
      </c>
      <c r="FZ107" s="20" t="s">
        <v>257</v>
      </c>
      <c r="GA107" s="20" t="s">
        <v>980</v>
      </c>
      <c r="GB107" s="20" t="s">
        <v>257</v>
      </c>
      <c r="GC107" s="20" t="s">
        <v>257</v>
      </c>
      <c r="GD107" s="20" t="s">
        <v>257</v>
      </c>
      <c r="GE107" s="20" t="s">
        <v>257</v>
      </c>
      <c r="GF107" s="20" t="s">
        <v>257</v>
      </c>
      <c r="GG107" s="20" t="s">
        <v>257</v>
      </c>
      <c r="GH107" s="20" t="s">
        <v>257</v>
      </c>
      <c r="GI107" s="20" t="s">
        <v>257</v>
      </c>
      <c r="GJ107" s="20" t="s">
        <v>257</v>
      </c>
      <c r="GK107" s="20" t="s">
        <v>257</v>
      </c>
      <c r="GL107" s="20" t="s">
        <v>257</v>
      </c>
      <c r="GM107" s="20" t="s">
        <v>257</v>
      </c>
      <c r="GN107" s="20" t="s">
        <v>257</v>
      </c>
      <c r="GO107" s="20" t="s">
        <v>257</v>
      </c>
    </row>
    <row r="108" spans="1:197" x14ac:dyDescent="0.25">
      <c r="A108" s="20" t="s">
        <v>794</v>
      </c>
      <c r="B108" s="29">
        <v>6095</v>
      </c>
      <c r="C108" s="29">
        <v>0</v>
      </c>
      <c r="D108" s="29">
        <v>0</v>
      </c>
      <c r="E108" s="29">
        <v>10000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  <c r="U108" s="29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0</v>
      </c>
      <c r="AF108" s="29">
        <v>0</v>
      </c>
      <c r="AG108" s="29">
        <v>0</v>
      </c>
      <c r="AH108" s="29">
        <v>0</v>
      </c>
      <c r="AI108" s="29">
        <v>0</v>
      </c>
      <c r="AJ108" s="29">
        <v>0</v>
      </c>
      <c r="AK108" s="29">
        <v>0</v>
      </c>
      <c r="AL108" s="29">
        <v>0</v>
      </c>
      <c r="AM108" s="29">
        <v>0</v>
      </c>
      <c r="AN108" s="29">
        <v>0</v>
      </c>
      <c r="AO108" s="29">
        <v>0</v>
      </c>
      <c r="AP108" s="29">
        <v>0</v>
      </c>
      <c r="AQ108" s="29">
        <v>0</v>
      </c>
      <c r="AR108" s="29">
        <v>0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29">
        <v>0</v>
      </c>
      <c r="AY108" s="29">
        <v>0</v>
      </c>
      <c r="AZ108" s="29">
        <v>0</v>
      </c>
      <c r="BA108" s="29">
        <v>0</v>
      </c>
      <c r="BB108" s="29">
        <v>0</v>
      </c>
      <c r="BC108" s="29">
        <v>0</v>
      </c>
      <c r="BD108" s="29">
        <v>1</v>
      </c>
      <c r="BE108" s="29">
        <v>0</v>
      </c>
      <c r="BF108" s="29">
        <v>0</v>
      </c>
      <c r="BG108" s="29">
        <v>0</v>
      </c>
      <c r="BH108" s="29">
        <v>0</v>
      </c>
      <c r="BI108" s="29">
        <v>0</v>
      </c>
      <c r="BJ108" s="29">
        <v>0</v>
      </c>
      <c r="BK108" s="29">
        <v>0</v>
      </c>
      <c r="BL108" s="29">
        <v>0</v>
      </c>
      <c r="BM108" s="29">
        <v>0</v>
      </c>
      <c r="BN108" s="29">
        <v>0</v>
      </c>
      <c r="BO108" s="29">
        <v>0</v>
      </c>
      <c r="BP108" s="29">
        <v>0</v>
      </c>
      <c r="BQ108" s="29">
        <v>0</v>
      </c>
      <c r="BR108" s="29">
        <v>0</v>
      </c>
      <c r="BS108" s="29">
        <v>0</v>
      </c>
      <c r="BT108" s="29">
        <v>0</v>
      </c>
      <c r="BU108" s="29">
        <v>0</v>
      </c>
      <c r="BV108" s="29">
        <v>0</v>
      </c>
      <c r="BW108" s="29">
        <v>0</v>
      </c>
      <c r="BX108" s="29">
        <v>0</v>
      </c>
      <c r="BY108" s="29">
        <v>0</v>
      </c>
      <c r="BZ108" s="29">
        <v>0</v>
      </c>
      <c r="CA108" s="29">
        <v>0</v>
      </c>
      <c r="CB108" s="29">
        <v>0</v>
      </c>
      <c r="CC108" s="29">
        <v>0</v>
      </c>
      <c r="CD108" s="29">
        <v>0</v>
      </c>
      <c r="CE108" s="29">
        <v>0</v>
      </c>
      <c r="CF108" s="29">
        <v>0</v>
      </c>
      <c r="CG108" s="29">
        <v>0</v>
      </c>
      <c r="CH108" s="29">
        <v>0</v>
      </c>
      <c r="CI108" s="29">
        <v>0</v>
      </c>
      <c r="CJ108" s="29">
        <v>0</v>
      </c>
      <c r="CK108" s="29">
        <v>0</v>
      </c>
      <c r="CL108" s="29">
        <v>0</v>
      </c>
      <c r="CM108" s="29">
        <v>0</v>
      </c>
      <c r="CN108" s="29">
        <v>0</v>
      </c>
      <c r="CO108" s="29">
        <v>0</v>
      </c>
      <c r="CP108" s="29">
        <v>0</v>
      </c>
      <c r="CQ108" s="29">
        <v>0</v>
      </c>
      <c r="CR108" s="29">
        <v>0</v>
      </c>
      <c r="CS108" s="29">
        <v>0</v>
      </c>
      <c r="CT108" s="29">
        <v>0</v>
      </c>
      <c r="CU108" s="29">
        <v>0</v>
      </c>
      <c r="CV108" s="29">
        <v>0</v>
      </c>
      <c r="CW108" s="29">
        <v>0</v>
      </c>
      <c r="CX108" s="29">
        <v>0</v>
      </c>
      <c r="CY108" s="29">
        <v>0</v>
      </c>
      <c r="CZ108" s="29">
        <v>0</v>
      </c>
      <c r="DA108" s="29">
        <v>0</v>
      </c>
      <c r="DB108" s="29">
        <v>0</v>
      </c>
      <c r="DC108" s="29">
        <v>0</v>
      </c>
      <c r="DD108" s="29">
        <v>0</v>
      </c>
      <c r="DE108" s="29">
        <v>0</v>
      </c>
      <c r="DF108" s="29">
        <v>0</v>
      </c>
      <c r="DG108" s="29">
        <v>0</v>
      </c>
      <c r="DH108" s="29">
        <v>0</v>
      </c>
      <c r="DI108" s="29">
        <v>0</v>
      </c>
      <c r="DJ108" s="29">
        <v>0</v>
      </c>
      <c r="DK108" s="29">
        <v>0</v>
      </c>
      <c r="DL108" s="29">
        <v>0</v>
      </c>
      <c r="DM108" s="29">
        <v>0</v>
      </c>
      <c r="DN108" s="29">
        <v>0</v>
      </c>
      <c r="DO108" s="29">
        <v>0</v>
      </c>
      <c r="DP108" s="29">
        <v>0</v>
      </c>
      <c r="DQ108" s="29">
        <v>0</v>
      </c>
      <c r="DR108" s="29">
        <v>0</v>
      </c>
      <c r="DS108" s="29">
        <v>0</v>
      </c>
      <c r="DT108" s="29">
        <v>0</v>
      </c>
      <c r="DU108" s="29">
        <v>0</v>
      </c>
      <c r="DV108" s="29">
        <v>0</v>
      </c>
      <c r="DW108" s="29">
        <v>0</v>
      </c>
      <c r="DX108" s="29">
        <v>0</v>
      </c>
      <c r="DY108" s="29">
        <v>0</v>
      </c>
      <c r="DZ108" s="29">
        <v>0</v>
      </c>
      <c r="EA108" s="29">
        <v>0</v>
      </c>
      <c r="EB108" s="29">
        <v>0</v>
      </c>
      <c r="EC108" s="29">
        <v>0</v>
      </c>
      <c r="ED108" s="29">
        <v>0</v>
      </c>
      <c r="EE108" s="29">
        <v>0</v>
      </c>
      <c r="EF108" s="29">
        <v>0</v>
      </c>
      <c r="EG108" s="29">
        <v>0</v>
      </c>
      <c r="EH108" s="29">
        <v>0</v>
      </c>
      <c r="EI108" s="29">
        <v>0</v>
      </c>
      <c r="EJ108" s="29">
        <v>0</v>
      </c>
      <c r="EK108" s="29">
        <v>0</v>
      </c>
      <c r="EL108" s="29">
        <v>0</v>
      </c>
      <c r="EM108" s="29">
        <v>0</v>
      </c>
      <c r="EN108" s="29">
        <v>0</v>
      </c>
      <c r="EO108" s="29">
        <v>0</v>
      </c>
      <c r="EP108" s="29">
        <v>0</v>
      </c>
      <c r="EQ108" s="29">
        <v>0</v>
      </c>
      <c r="ER108" s="29">
        <v>0</v>
      </c>
      <c r="ES108" s="29">
        <v>0</v>
      </c>
      <c r="ET108" s="29">
        <v>0</v>
      </c>
      <c r="EU108" s="29">
        <v>0</v>
      </c>
      <c r="EV108" s="29">
        <v>1</v>
      </c>
      <c r="EW108" s="29">
        <v>0</v>
      </c>
      <c r="EX108" s="29">
        <v>0</v>
      </c>
      <c r="EY108" s="29">
        <v>0</v>
      </c>
      <c r="EZ108" s="29">
        <v>0</v>
      </c>
      <c r="FA108" s="29">
        <v>0</v>
      </c>
      <c r="FB108" s="29">
        <v>0</v>
      </c>
      <c r="FC108" s="29">
        <v>0</v>
      </c>
      <c r="FD108" s="29">
        <v>0</v>
      </c>
      <c r="FE108" s="29">
        <v>0</v>
      </c>
      <c r="FF108" s="29">
        <v>0</v>
      </c>
      <c r="FG108" s="29">
        <v>0</v>
      </c>
      <c r="FH108" s="29">
        <v>0</v>
      </c>
      <c r="FI108" s="29">
        <v>0</v>
      </c>
      <c r="FJ108" s="29">
        <v>0</v>
      </c>
      <c r="FK108" s="29">
        <v>0</v>
      </c>
      <c r="FL108" s="29">
        <v>0</v>
      </c>
      <c r="FM108" s="29">
        <v>0</v>
      </c>
      <c r="FN108" s="29">
        <v>0</v>
      </c>
      <c r="FO108" s="29">
        <v>0</v>
      </c>
      <c r="FP108" s="29">
        <v>0</v>
      </c>
      <c r="FQ108" s="29">
        <v>0</v>
      </c>
      <c r="FR108" s="20" t="s">
        <v>257</v>
      </c>
      <c r="FS108" s="20" t="s">
        <v>257</v>
      </c>
      <c r="FT108" s="20" t="s">
        <v>981</v>
      </c>
      <c r="FU108" s="20" t="s">
        <v>257</v>
      </c>
      <c r="FV108" s="20" t="s">
        <v>257</v>
      </c>
      <c r="FW108" s="20" t="s">
        <v>257</v>
      </c>
      <c r="FX108" s="20" t="s">
        <v>257</v>
      </c>
      <c r="FY108" s="20" t="s">
        <v>257</v>
      </c>
      <c r="FZ108" s="20" t="s">
        <v>257</v>
      </c>
      <c r="GA108" s="20" t="s">
        <v>257</v>
      </c>
      <c r="GB108" s="20" t="s">
        <v>257</v>
      </c>
      <c r="GC108" s="20" t="s">
        <v>257</v>
      </c>
      <c r="GD108" s="20" t="s">
        <v>257</v>
      </c>
      <c r="GE108" s="20" t="s">
        <v>257</v>
      </c>
      <c r="GF108" s="20" t="s">
        <v>257</v>
      </c>
      <c r="GG108" s="20" t="s">
        <v>257</v>
      </c>
      <c r="GH108" s="20" t="s">
        <v>257</v>
      </c>
      <c r="GI108" s="20" t="s">
        <v>257</v>
      </c>
      <c r="GJ108" s="20" t="s">
        <v>257</v>
      </c>
      <c r="GK108" s="20" t="s">
        <v>257</v>
      </c>
      <c r="GL108" s="20" t="s">
        <v>257</v>
      </c>
      <c r="GM108" s="20" t="s">
        <v>257</v>
      </c>
      <c r="GN108" s="20" t="s">
        <v>257</v>
      </c>
      <c r="GO108" s="20" t="s">
        <v>257</v>
      </c>
    </row>
    <row r="109" spans="1:197" x14ac:dyDescent="0.25">
      <c r="A109" s="20" t="s">
        <v>799</v>
      </c>
      <c r="B109" s="29">
        <v>6095</v>
      </c>
      <c r="C109" s="29">
        <v>0</v>
      </c>
      <c r="D109" s="29">
        <v>0</v>
      </c>
      <c r="E109" s="29">
        <v>10000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29">
        <v>0</v>
      </c>
      <c r="BB109" s="29">
        <v>0</v>
      </c>
      <c r="BC109" s="29">
        <v>0</v>
      </c>
      <c r="BD109" s="29">
        <v>2</v>
      </c>
      <c r="BE109" s="29">
        <v>0</v>
      </c>
      <c r="BF109" s="29">
        <v>0</v>
      </c>
      <c r="BG109" s="29">
        <v>0</v>
      </c>
      <c r="BH109" s="29">
        <v>0</v>
      </c>
      <c r="BI109" s="29">
        <v>0</v>
      </c>
      <c r="BJ109" s="29">
        <v>0</v>
      </c>
      <c r="BK109" s="29">
        <v>0</v>
      </c>
      <c r="BL109" s="29">
        <v>0</v>
      </c>
      <c r="BM109" s="29">
        <v>0</v>
      </c>
      <c r="BN109" s="29">
        <v>0</v>
      </c>
      <c r="BO109" s="29">
        <v>0</v>
      </c>
      <c r="BP109" s="29">
        <v>0</v>
      </c>
      <c r="BQ109" s="29">
        <v>0</v>
      </c>
      <c r="BR109" s="29">
        <v>0</v>
      </c>
      <c r="BS109" s="29">
        <v>0</v>
      </c>
      <c r="BT109" s="29">
        <v>0</v>
      </c>
      <c r="BU109" s="29">
        <v>0</v>
      </c>
      <c r="BV109" s="29">
        <v>0</v>
      </c>
      <c r="BW109" s="29">
        <v>0</v>
      </c>
      <c r="BX109" s="29">
        <v>0</v>
      </c>
      <c r="BY109" s="29">
        <v>0</v>
      </c>
      <c r="BZ109" s="29">
        <v>0</v>
      </c>
      <c r="CA109" s="29">
        <v>0</v>
      </c>
      <c r="CB109" s="29">
        <v>0</v>
      </c>
      <c r="CC109" s="29">
        <v>0</v>
      </c>
      <c r="CD109" s="29">
        <v>0</v>
      </c>
      <c r="CE109" s="29">
        <v>0</v>
      </c>
      <c r="CF109" s="29">
        <v>0</v>
      </c>
      <c r="CG109" s="29">
        <v>0</v>
      </c>
      <c r="CH109" s="29">
        <v>0</v>
      </c>
      <c r="CI109" s="29">
        <v>0</v>
      </c>
      <c r="CJ109" s="29">
        <v>0</v>
      </c>
      <c r="CK109" s="29">
        <v>0</v>
      </c>
      <c r="CL109" s="29">
        <v>0</v>
      </c>
      <c r="CM109" s="29">
        <v>0</v>
      </c>
      <c r="CN109" s="29">
        <v>0</v>
      </c>
      <c r="CO109" s="29">
        <v>0</v>
      </c>
      <c r="CP109" s="29">
        <v>0</v>
      </c>
      <c r="CQ109" s="29">
        <v>0</v>
      </c>
      <c r="CR109" s="29">
        <v>0</v>
      </c>
      <c r="CS109" s="29">
        <v>0</v>
      </c>
      <c r="CT109" s="29">
        <v>0</v>
      </c>
      <c r="CU109" s="29">
        <v>0</v>
      </c>
      <c r="CV109" s="29">
        <v>0</v>
      </c>
      <c r="CW109" s="29">
        <v>0</v>
      </c>
      <c r="CX109" s="29">
        <v>0</v>
      </c>
      <c r="CY109" s="29">
        <v>0</v>
      </c>
      <c r="CZ109" s="29">
        <v>0</v>
      </c>
      <c r="DA109" s="29">
        <v>0</v>
      </c>
      <c r="DB109" s="29">
        <v>0</v>
      </c>
      <c r="DC109" s="29">
        <v>0</v>
      </c>
      <c r="DD109" s="29">
        <v>0</v>
      </c>
      <c r="DE109" s="29">
        <v>0</v>
      </c>
      <c r="DF109" s="29">
        <v>0</v>
      </c>
      <c r="DG109" s="29">
        <v>0</v>
      </c>
      <c r="DH109" s="29">
        <v>0</v>
      </c>
      <c r="DI109" s="29">
        <v>0</v>
      </c>
      <c r="DJ109" s="29">
        <v>0</v>
      </c>
      <c r="DK109" s="29">
        <v>0</v>
      </c>
      <c r="DL109" s="29">
        <v>0</v>
      </c>
      <c r="DM109" s="29">
        <v>0</v>
      </c>
      <c r="DN109" s="29">
        <v>0</v>
      </c>
      <c r="DO109" s="29">
        <v>0</v>
      </c>
      <c r="DP109" s="29">
        <v>0</v>
      </c>
      <c r="DQ109" s="29">
        <v>0</v>
      </c>
      <c r="DR109" s="29">
        <v>0</v>
      </c>
      <c r="DS109" s="29">
        <v>0</v>
      </c>
      <c r="DT109" s="29">
        <v>0</v>
      </c>
      <c r="DU109" s="29">
        <v>0</v>
      </c>
      <c r="DV109" s="29">
        <v>0</v>
      </c>
      <c r="DW109" s="29">
        <v>0</v>
      </c>
      <c r="DX109" s="29">
        <v>0</v>
      </c>
      <c r="DY109" s="29">
        <v>0</v>
      </c>
      <c r="DZ109" s="29">
        <v>0</v>
      </c>
      <c r="EA109" s="29">
        <v>0</v>
      </c>
      <c r="EB109" s="29">
        <v>0</v>
      </c>
      <c r="EC109" s="29">
        <v>0</v>
      </c>
      <c r="ED109" s="29">
        <v>0</v>
      </c>
      <c r="EE109" s="29">
        <v>0</v>
      </c>
      <c r="EF109" s="29">
        <v>0</v>
      </c>
      <c r="EG109" s="29">
        <v>0</v>
      </c>
      <c r="EH109" s="29">
        <v>0</v>
      </c>
      <c r="EI109" s="29">
        <v>0</v>
      </c>
      <c r="EJ109" s="29">
        <v>0</v>
      </c>
      <c r="EK109" s="29">
        <v>0</v>
      </c>
      <c r="EL109" s="29">
        <v>0</v>
      </c>
      <c r="EM109" s="29">
        <v>0</v>
      </c>
      <c r="EN109" s="29">
        <v>0</v>
      </c>
      <c r="EO109" s="29">
        <v>0</v>
      </c>
      <c r="EP109" s="29">
        <v>0</v>
      </c>
      <c r="EQ109" s="29">
        <v>0</v>
      </c>
      <c r="ER109" s="29">
        <v>0</v>
      </c>
      <c r="ES109" s="29">
        <v>0</v>
      </c>
      <c r="ET109" s="29">
        <v>0</v>
      </c>
      <c r="EU109" s="29">
        <v>0</v>
      </c>
      <c r="EV109" s="29">
        <v>2</v>
      </c>
      <c r="EW109" s="29">
        <v>0</v>
      </c>
      <c r="EX109" s="29">
        <v>0</v>
      </c>
      <c r="EY109" s="29">
        <v>0</v>
      </c>
      <c r="EZ109" s="29">
        <v>0</v>
      </c>
      <c r="FA109" s="29">
        <v>0</v>
      </c>
      <c r="FB109" s="29">
        <v>0</v>
      </c>
      <c r="FC109" s="29">
        <v>0</v>
      </c>
      <c r="FD109" s="29">
        <v>0</v>
      </c>
      <c r="FE109" s="29">
        <v>0</v>
      </c>
      <c r="FF109" s="29">
        <v>0</v>
      </c>
      <c r="FG109" s="29">
        <v>0</v>
      </c>
      <c r="FH109" s="29">
        <v>0</v>
      </c>
      <c r="FI109" s="29">
        <v>0</v>
      </c>
      <c r="FJ109" s="29">
        <v>0</v>
      </c>
      <c r="FK109" s="29">
        <v>0</v>
      </c>
      <c r="FL109" s="29">
        <v>0</v>
      </c>
      <c r="FM109" s="29">
        <v>0</v>
      </c>
      <c r="FN109" s="29">
        <v>0</v>
      </c>
      <c r="FO109" s="29">
        <v>0</v>
      </c>
      <c r="FP109" s="29">
        <v>0</v>
      </c>
      <c r="FQ109" s="29">
        <v>0</v>
      </c>
      <c r="FR109" s="20" t="s">
        <v>257</v>
      </c>
      <c r="FS109" s="20" t="s">
        <v>257</v>
      </c>
      <c r="FT109" s="20" t="s">
        <v>982</v>
      </c>
      <c r="FU109" s="20" t="s">
        <v>257</v>
      </c>
      <c r="FV109" s="20" t="s">
        <v>257</v>
      </c>
      <c r="FW109" s="20" t="s">
        <v>257</v>
      </c>
      <c r="FX109" s="20" t="s">
        <v>257</v>
      </c>
      <c r="FY109" s="20" t="s">
        <v>257</v>
      </c>
      <c r="FZ109" s="20" t="s">
        <v>257</v>
      </c>
      <c r="GA109" s="20" t="s">
        <v>257</v>
      </c>
      <c r="GB109" s="20" t="s">
        <v>257</v>
      </c>
      <c r="GC109" s="20" t="s">
        <v>257</v>
      </c>
      <c r="GD109" s="20" t="s">
        <v>257</v>
      </c>
      <c r="GE109" s="20" t="s">
        <v>257</v>
      </c>
      <c r="GF109" s="20" t="s">
        <v>257</v>
      </c>
      <c r="GG109" s="20" t="s">
        <v>257</v>
      </c>
      <c r="GH109" s="20" t="s">
        <v>257</v>
      </c>
      <c r="GI109" s="20" t="s">
        <v>257</v>
      </c>
      <c r="GJ109" s="20" t="s">
        <v>257</v>
      </c>
      <c r="GK109" s="20" t="s">
        <v>257</v>
      </c>
      <c r="GL109" s="20" t="s">
        <v>257</v>
      </c>
      <c r="GM109" s="20" t="s">
        <v>257</v>
      </c>
      <c r="GN109" s="20" t="s">
        <v>257</v>
      </c>
      <c r="GO109" s="20" t="s">
        <v>257</v>
      </c>
    </row>
    <row r="110" spans="1:197" x14ac:dyDescent="0.25">
      <c r="A110" s="20" t="s">
        <v>801</v>
      </c>
      <c r="B110" s="29">
        <v>6095</v>
      </c>
      <c r="C110" s="29">
        <v>0</v>
      </c>
      <c r="D110" s="29">
        <v>0</v>
      </c>
      <c r="E110" s="29">
        <v>10000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29">
        <v>0</v>
      </c>
      <c r="BB110" s="29">
        <v>0</v>
      </c>
      <c r="BC110" s="29">
        <v>0</v>
      </c>
      <c r="BD110" s="29">
        <v>1</v>
      </c>
      <c r="BE110" s="29">
        <v>0</v>
      </c>
      <c r="BF110" s="29">
        <v>0</v>
      </c>
      <c r="BG110" s="29">
        <v>0</v>
      </c>
      <c r="BH110" s="29">
        <v>0</v>
      </c>
      <c r="BI110" s="29">
        <v>0</v>
      </c>
      <c r="BJ110" s="29">
        <v>0</v>
      </c>
      <c r="BK110" s="29">
        <v>2</v>
      </c>
      <c r="BL110" s="29">
        <v>0</v>
      </c>
      <c r="BM110" s="29">
        <v>0</v>
      </c>
      <c r="BN110" s="29">
        <v>0</v>
      </c>
      <c r="BO110" s="29">
        <v>0</v>
      </c>
      <c r="BP110" s="29">
        <v>0</v>
      </c>
      <c r="BQ110" s="29">
        <v>0</v>
      </c>
      <c r="BR110" s="29">
        <v>0</v>
      </c>
      <c r="BS110" s="29">
        <v>0</v>
      </c>
      <c r="BT110" s="29">
        <v>0</v>
      </c>
      <c r="BU110" s="29">
        <v>0</v>
      </c>
      <c r="BV110" s="29">
        <v>0</v>
      </c>
      <c r="BW110" s="29">
        <v>0</v>
      </c>
      <c r="BX110" s="29">
        <v>0</v>
      </c>
      <c r="BY110" s="29">
        <v>0</v>
      </c>
      <c r="BZ110" s="29">
        <v>0</v>
      </c>
      <c r="CA110" s="29">
        <v>0</v>
      </c>
      <c r="CB110" s="29">
        <v>5000</v>
      </c>
      <c r="CC110" s="29">
        <v>0</v>
      </c>
      <c r="CD110" s="29">
        <v>0</v>
      </c>
      <c r="CE110" s="29">
        <v>0</v>
      </c>
      <c r="CF110" s="29">
        <v>0</v>
      </c>
      <c r="CG110" s="29">
        <v>0</v>
      </c>
      <c r="CH110" s="29">
        <v>0</v>
      </c>
      <c r="CI110" s="29">
        <v>0</v>
      </c>
      <c r="CJ110" s="29">
        <v>0</v>
      </c>
      <c r="CK110" s="29">
        <v>0</v>
      </c>
      <c r="CL110" s="29">
        <v>0</v>
      </c>
      <c r="CM110" s="29">
        <v>0</v>
      </c>
      <c r="CN110" s="29">
        <v>0</v>
      </c>
      <c r="CO110" s="29">
        <v>0</v>
      </c>
      <c r="CP110" s="29">
        <v>0</v>
      </c>
      <c r="CQ110" s="29">
        <v>0</v>
      </c>
      <c r="CR110" s="29">
        <v>0</v>
      </c>
      <c r="CS110" s="29">
        <v>0</v>
      </c>
      <c r="CT110" s="29">
        <v>0</v>
      </c>
      <c r="CU110" s="29">
        <v>0</v>
      </c>
      <c r="CV110" s="29">
        <v>0</v>
      </c>
      <c r="CW110" s="29">
        <v>0</v>
      </c>
      <c r="CX110" s="29">
        <v>0</v>
      </c>
      <c r="CY110" s="29">
        <v>0</v>
      </c>
      <c r="CZ110" s="29">
        <v>1</v>
      </c>
      <c r="DA110" s="29">
        <v>0</v>
      </c>
      <c r="DB110" s="29">
        <v>0</v>
      </c>
      <c r="DC110" s="29">
        <v>0</v>
      </c>
      <c r="DD110" s="29">
        <v>0</v>
      </c>
      <c r="DE110" s="29">
        <v>0</v>
      </c>
      <c r="DF110" s="29">
        <v>0</v>
      </c>
      <c r="DG110" s="29">
        <v>0</v>
      </c>
      <c r="DH110" s="29">
        <v>0</v>
      </c>
      <c r="DI110" s="29">
        <v>0</v>
      </c>
      <c r="DJ110" s="29">
        <v>0</v>
      </c>
      <c r="DK110" s="29">
        <v>0</v>
      </c>
      <c r="DL110" s="29">
        <v>0</v>
      </c>
      <c r="DM110" s="29">
        <v>0</v>
      </c>
      <c r="DN110" s="29">
        <v>0</v>
      </c>
      <c r="DO110" s="29">
        <v>0</v>
      </c>
      <c r="DP110" s="29">
        <v>0</v>
      </c>
      <c r="DQ110" s="29">
        <v>0</v>
      </c>
      <c r="DR110" s="29">
        <v>0</v>
      </c>
      <c r="DS110" s="29">
        <v>0</v>
      </c>
      <c r="DT110" s="29">
        <v>0</v>
      </c>
      <c r="DU110" s="29">
        <v>0</v>
      </c>
      <c r="DV110" s="29">
        <v>0</v>
      </c>
      <c r="DW110" s="29">
        <v>0</v>
      </c>
      <c r="DX110" s="29">
        <v>0</v>
      </c>
      <c r="DY110" s="29">
        <v>0</v>
      </c>
      <c r="DZ110" s="29">
        <v>0</v>
      </c>
      <c r="EA110" s="29">
        <v>0</v>
      </c>
      <c r="EB110" s="29">
        <v>0</v>
      </c>
      <c r="EC110" s="29">
        <v>0</v>
      </c>
      <c r="ED110" s="29">
        <v>0</v>
      </c>
      <c r="EE110" s="29">
        <v>0</v>
      </c>
      <c r="EF110" s="29">
        <v>0</v>
      </c>
      <c r="EG110" s="29">
        <v>0</v>
      </c>
      <c r="EH110" s="29">
        <v>0</v>
      </c>
      <c r="EI110" s="29">
        <v>0</v>
      </c>
      <c r="EJ110" s="29">
        <v>0</v>
      </c>
      <c r="EK110" s="29">
        <v>0</v>
      </c>
      <c r="EL110" s="29">
        <v>0</v>
      </c>
      <c r="EM110" s="29">
        <v>0</v>
      </c>
      <c r="EN110" s="29">
        <v>0</v>
      </c>
      <c r="EO110" s="29">
        <v>0</v>
      </c>
      <c r="EP110" s="29">
        <v>0</v>
      </c>
      <c r="EQ110" s="29">
        <v>0</v>
      </c>
      <c r="ER110" s="29">
        <v>0</v>
      </c>
      <c r="ES110" s="29">
        <v>0</v>
      </c>
      <c r="ET110" s="29">
        <v>0</v>
      </c>
      <c r="EU110" s="29">
        <v>0</v>
      </c>
      <c r="EV110" s="29">
        <v>2</v>
      </c>
      <c r="EW110" s="29">
        <v>0</v>
      </c>
      <c r="EX110" s="29">
        <v>0</v>
      </c>
      <c r="EY110" s="29">
        <v>0</v>
      </c>
      <c r="EZ110" s="29">
        <v>0</v>
      </c>
      <c r="FA110" s="29">
        <v>0</v>
      </c>
      <c r="FB110" s="29">
        <v>0</v>
      </c>
      <c r="FC110" s="29">
        <v>2</v>
      </c>
      <c r="FD110" s="29">
        <v>0</v>
      </c>
      <c r="FE110" s="29">
        <v>0</v>
      </c>
      <c r="FF110" s="29">
        <v>0</v>
      </c>
      <c r="FG110" s="29">
        <v>0</v>
      </c>
      <c r="FH110" s="29">
        <v>0</v>
      </c>
      <c r="FI110" s="29">
        <v>0</v>
      </c>
      <c r="FJ110" s="29">
        <v>0</v>
      </c>
      <c r="FK110" s="29">
        <v>0</v>
      </c>
      <c r="FL110" s="29">
        <v>0</v>
      </c>
      <c r="FM110" s="29">
        <v>0</v>
      </c>
      <c r="FN110" s="29">
        <v>0</v>
      </c>
      <c r="FO110" s="29">
        <v>0</v>
      </c>
      <c r="FP110" s="29">
        <v>0</v>
      </c>
      <c r="FQ110" s="29">
        <v>0</v>
      </c>
      <c r="FR110" s="20" t="s">
        <v>257</v>
      </c>
      <c r="FS110" s="20" t="s">
        <v>257</v>
      </c>
      <c r="FT110" s="20" t="s">
        <v>983</v>
      </c>
      <c r="FU110" s="20" t="s">
        <v>257</v>
      </c>
      <c r="FV110" s="20" t="s">
        <v>257</v>
      </c>
      <c r="FW110" s="20" t="s">
        <v>257</v>
      </c>
      <c r="FX110" s="20" t="s">
        <v>257</v>
      </c>
      <c r="FY110" s="20" t="s">
        <v>257</v>
      </c>
      <c r="FZ110" s="20" t="s">
        <v>257</v>
      </c>
      <c r="GA110" s="20" t="s">
        <v>984</v>
      </c>
      <c r="GB110" s="20" t="s">
        <v>257</v>
      </c>
      <c r="GC110" s="20" t="s">
        <v>257</v>
      </c>
      <c r="GD110" s="20" t="s">
        <v>257</v>
      </c>
      <c r="GE110" s="20" t="s">
        <v>257</v>
      </c>
      <c r="GF110" s="20" t="s">
        <v>257</v>
      </c>
      <c r="GG110" s="20" t="s">
        <v>257</v>
      </c>
      <c r="GH110" s="20" t="s">
        <v>257</v>
      </c>
      <c r="GI110" s="20" t="s">
        <v>257</v>
      </c>
      <c r="GJ110" s="20" t="s">
        <v>257</v>
      </c>
      <c r="GK110" s="20" t="s">
        <v>257</v>
      </c>
      <c r="GL110" s="20" t="s">
        <v>257</v>
      </c>
      <c r="GM110" s="20" t="s">
        <v>257</v>
      </c>
      <c r="GN110" s="20" t="s">
        <v>257</v>
      </c>
      <c r="GO110" s="20" t="s">
        <v>257</v>
      </c>
    </row>
    <row r="111" spans="1:197" x14ac:dyDescent="0.25">
      <c r="A111" s="20" t="s">
        <v>844</v>
      </c>
      <c r="B111" s="29">
        <v>6295</v>
      </c>
      <c r="C111" s="29">
        <v>0</v>
      </c>
      <c r="D111" s="29">
        <v>0</v>
      </c>
      <c r="E111" s="29">
        <v>10000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29">
        <v>0</v>
      </c>
      <c r="BB111" s="29">
        <v>0</v>
      </c>
      <c r="BC111" s="29">
        <v>0</v>
      </c>
      <c r="BD111" s="29">
        <v>5</v>
      </c>
      <c r="BE111" s="29">
        <v>0</v>
      </c>
      <c r="BF111" s="29">
        <v>0</v>
      </c>
      <c r="BG111" s="29">
        <v>0</v>
      </c>
      <c r="BH111" s="29">
        <v>0</v>
      </c>
      <c r="BI111" s="29">
        <v>0</v>
      </c>
      <c r="BJ111" s="29">
        <v>0</v>
      </c>
      <c r="BK111" s="29">
        <v>0</v>
      </c>
      <c r="BL111" s="29">
        <v>0</v>
      </c>
      <c r="BM111" s="29">
        <v>0</v>
      </c>
      <c r="BN111" s="29">
        <v>0</v>
      </c>
      <c r="BO111" s="29">
        <v>0</v>
      </c>
      <c r="BP111" s="29">
        <v>0</v>
      </c>
      <c r="BQ111" s="29">
        <v>0</v>
      </c>
      <c r="BR111" s="29">
        <v>0</v>
      </c>
      <c r="BS111" s="29">
        <v>0</v>
      </c>
      <c r="BT111" s="29">
        <v>0</v>
      </c>
      <c r="BU111" s="29">
        <v>0</v>
      </c>
      <c r="BV111" s="29">
        <v>0</v>
      </c>
      <c r="BW111" s="29">
        <v>0</v>
      </c>
      <c r="BX111" s="29">
        <v>0</v>
      </c>
      <c r="BY111" s="29">
        <v>0</v>
      </c>
      <c r="BZ111" s="29">
        <v>0</v>
      </c>
      <c r="CA111" s="29">
        <v>0</v>
      </c>
      <c r="CB111" s="29">
        <v>0</v>
      </c>
      <c r="CC111" s="29">
        <v>0</v>
      </c>
      <c r="CD111" s="29">
        <v>0</v>
      </c>
      <c r="CE111" s="29">
        <v>0</v>
      </c>
      <c r="CF111" s="29">
        <v>0</v>
      </c>
      <c r="CG111" s="29">
        <v>0</v>
      </c>
      <c r="CH111" s="29">
        <v>0</v>
      </c>
      <c r="CI111" s="29">
        <v>0</v>
      </c>
      <c r="CJ111" s="29">
        <v>0</v>
      </c>
      <c r="CK111" s="29">
        <v>0</v>
      </c>
      <c r="CL111" s="29">
        <v>0</v>
      </c>
      <c r="CM111" s="29">
        <v>0</v>
      </c>
      <c r="CN111" s="29">
        <v>0</v>
      </c>
      <c r="CO111" s="29">
        <v>0</v>
      </c>
      <c r="CP111" s="29">
        <v>0</v>
      </c>
      <c r="CQ111" s="29">
        <v>0</v>
      </c>
      <c r="CR111" s="29">
        <v>0</v>
      </c>
      <c r="CS111" s="29">
        <v>0</v>
      </c>
      <c r="CT111" s="29">
        <v>0</v>
      </c>
      <c r="CU111" s="29">
        <v>0</v>
      </c>
      <c r="CV111" s="29">
        <v>0</v>
      </c>
      <c r="CW111" s="29">
        <v>0</v>
      </c>
      <c r="CX111" s="29">
        <v>0</v>
      </c>
      <c r="CY111" s="29">
        <v>0</v>
      </c>
      <c r="CZ111" s="29">
        <v>0</v>
      </c>
      <c r="DA111" s="29">
        <v>0</v>
      </c>
      <c r="DB111" s="29">
        <v>0</v>
      </c>
      <c r="DC111" s="29">
        <v>0</v>
      </c>
      <c r="DD111" s="29">
        <v>0</v>
      </c>
      <c r="DE111" s="29">
        <v>0</v>
      </c>
      <c r="DF111" s="29">
        <v>0</v>
      </c>
      <c r="DG111" s="29">
        <v>0</v>
      </c>
      <c r="DH111" s="29">
        <v>0</v>
      </c>
      <c r="DI111" s="29">
        <v>0</v>
      </c>
      <c r="DJ111" s="29">
        <v>0</v>
      </c>
      <c r="DK111" s="29">
        <v>0</v>
      </c>
      <c r="DL111" s="29">
        <v>0</v>
      </c>
      <c r="DM111" s="29">
        <v>0</v>
      </c>
      <c r="DN111" s="29">
        <v>0</v>
      </c>
      <c r="DO111" s="29">
        <v>0</v>
      </c>
      <c r="DP111" s="29">
        <v>0</v>
      </c>
      <c r="DQ111" s="29">
        <v>0</v>
      </c>
      <c r="DR111" s="29">
        <v>0</v>
      </c>
      <c r="DS111" s="29">
        <v>0</v>
      </c>
      <c r="DT111" s="29">
        <v>0</v>
      </c>
      <c r="DU111" s="29">
        <v>0</v>
      </c>
      <c r="DV111" s="29">
        <v>0</v>
      </c>
      <c r="DW111" s="29">
        <v>0</v>
      </c>
      <c r="DX111" s="29">
        <v>0</v>
      </c>
      <c r="DY111" s="29">
        <v>0</v>
      </c>
      <c r="DZ111" s="29">
        <v>0</v>
      </c>
      <c r="EA111" s="29">
        <v>0</v>
      </c>
      <c r="EB111" s="29">
        <v>0</v>
      </c>
      <c r="EC111" s="29">
        <v>0</v>
      </c>
      <c r="ED111" s="29">
        <v>0</v>
      </c>
      <c r="EE111" s="29">
        <v>0</v>
      </c>
      <c r="EF111" s="29">
        <v>0</v>
      </c>
      <c r="EG111" s="29">
        <v>0</v>
      </c>
      <c r="EH111" s="29">
        <v>0</v>
      </c>
      <c r="EI111" s="29">
        <v>0</v>
      </c>
      <c r="EJ111" s="29">
        <v>0</v>
      </c>
      <c r="EK111" s="29">
        <v>0</v>
      </c>
      <c r="EL111" s="29">
        <v>0</v>
      </c>
      <c r="EM111" s="29">
        <v>0</v>
      </c>
      <c r="EN111" s="29">
        <v>0</v>
      </c>
      <c r="EO111" s="29">
        <v>0</v>
      </c>
      <c r="EP111" s="29">
        <v>0</v>
      </c>
      <c r="EQ111" s="29">
        <v>0</v>
      </c>
      <c r="ER111" s="29">
        <v>0</v>
      </c>
      <c r="ES111" s="29">
        <v>0</v>
      </c>
      <c r="ET111" s="29">
        <v>0</v>
      </c>
      <c r="EU111" s="29">
        <v>0</v>
      </c>
      <c r="EV111" s="29">
        <v>5</v>
      </c>
      <c r="EW111" s="29">
        <v>0</v>
      </c>
      <c r="EX111" s="29">
        <v>0</v>
      </c>
      <c r="EY111" s="29">
        <v>0</v>
      </c>
      <c r="EZ111" s="29">
        <v>0</v>
      </c>
      <c r="FA111" s="29">
        <v>0</v>
      </c>
      <c r="FB111" s="29">
        <v>0</v>
      </c>
      <c r="FC111" s="29">
        <v>0</v>
      </c>
      <c r="FD111" s="29">
        <v>0</v>
      </c>
      <c r="FE111" s="29">
        <v>0</v>
      </c>
      <c r="FF111" s="29">
        <v>0</v>
      </c>
      <c r="FG111" s="29">
        <v>0</v>
      </c>
      <c r="FH111" s="29">
        <v>0</v>
      </c>
      <c r="FI111" s="29">
        <v>0</v>
      </c>
      <c r="FJ111" s="29">
        <v>0</v>
      </c>
      <c r="FK111" s="29">
        <v>0</v>
      </c>
      <c r="FL111" s="29">
        <v>0</v>
      </c>
      <c r="FM111" s="29">
        <v>0</v>
      </c>
      <c r="FN111" s="29">
        <v>0</v>
      </c>
      <c r="FO111" s="29">
        <v>0</v>
      </c>
      <c r="FP111" s="29">
        <v>0</v>
      </c>
      <c r="FQ111" s="29">
        <v>0</v>
      </c>
      <c r="FR111" s="20" t="s">
        <v>257</v>
      </c>
      <c r="FS111" s="20" t="s">
        <v>257</v>
      </c>
      <c r="FT111" s="20" t="s">
        <v>985</v>
      </c>
      <c r="FU111" s="20" t="s">
        <v>257</v>
      </c>
      <c r="FV111" s="20" t="s">
        <v>257</v>
      </c>
      <c r="FW111" s="20" t="s">
        <v>257</v>
      </c>
      <c r="FX111" s="20" t="s">
        <v>257</v>
      </c>
      <c r="FY111" s="20" t="s">
        <v>257</v>
      </c>
      <c r="FZ111" s="20" t="s">
        <v>257</v>
      </c>
      <c r="GA111" s="20" t="s">
        <v>257</v>
      </c>
      <c r="GB111" s="20" t="s">
        <v>257</v>
      </c>
      <c r="GC111" s="20" t="s">
        <v>257</v>
      </c>
      <c r="GD111" s="20" t="s">
        <v>257</v>
      </c>
      <c r="GE111" s="20" t="s">
        <v>257</v>
      </c>
      <c r="GF111" s="20" t="s">
        <v>257</v>
      </c>
      <c r="GG111" s="20" t="s">
        <v>257</v>
      </c>
      <c r="GH111" s="20" t="s">
        <v>257</v>
      </c>
      <c r="GI111" s="20" t="s">
        <v>257</v>
      </c>
      <c r="GJ111" s="20" t="s">
        <v>257</v>
      </c>
      <c r="GK111" s="20" t="s">
        <v>257</v>
      </c>
      <c r="GL111" s="20" t="s">
        <v>257</v>
      </c>
      <c r="GM111" s="20" t="s">
        <v>257</v>
      </c>
      <c r="GN111" s="20" t="s">
        <v>257</v>
      </c>
      <c r="GO111" s="20" t="s">
        <v>257</v>
      </c>
    </row>
    <row r="112" spans="1:197" x14ac:dyDescent="0.25">
      <c r="A112" s="20" t="s">
        <v>788</v>
      </c>
      <c r="B112" s="29">
        <v>6295</v>
      </c>
      <c r="C112" s="29">
        <v>0</v>
      </c>
      <c r="D112" s="29">
        <v>0</v>
      </c>
      <c r="E112" s="29">
        <v>10000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29">
        <v>0</v>
      </c>
      <c r="BB112" s="29">
        <v>0</v>
      </c>
      <c r="BC112" s="29">
        <v>0</v>
      </c>
      <c r="BD112" s="29">
        <v>3</v>
      </c>
      <c r="BE112" s="29">
        <v>0</v>
      </c>
      <c r="BF112" s="29">
        <v>0</v>
      </c>
      <c r="BG112" s="29">
        <v>0</v>
      </c>
      <c r="BH112" s="29">
        <v>0</v>
      </c>
      <c r="BI112" s="29">
        <v>0</v>
      </c>
      <c r="BJ112" s="29">
        <v>0</v>
      </c>
      <c r="BK112" s="29">
        <v>6</v>
      </c>
      <c r="BL112" s="29">
        <v>0</v>
      </c>
      <c r="BM112" s="29">
        <v>0</v>
      </c>
      <c r="BN112" s="29">
        <v>0</v>
      </c>
      <c r="BO112" s="29">
        <v>0</v>
      </c>
      <c r="BP112" s="29">
        <v>0</v>
      </c>
      <c r="BQ112" s="29">
        <v>0</v>
      </c>
      <c r="BR112" s="29">
        <v>0</v>
      </c>
      <c r="BS112" s="29">
        <v>0</v>
      </c>
      <c r="BT112" s="29">
        <v>0</v>
      </c>
      <c r="BU112" s="29">
        <v>0</v>
      </c>
      <c r="BV112" s="29">
        <v>0</v>
      </c>
      <c r="BW112" s="29">
        <v>0</v>
      </c>
      <c r="BX112" s="29">
        <v>0</v>
      </c>
      <c r="BY112" s="29">
        <v>0</v>
      </c>
      <c r="BZ112" s="29">
        <v>0</v>
      </c>
      <c r="CA112" s="29">
        <v>0</v>
      </c>
      <c r="CB112" s="29">
        <v>5000</v>
      </c>
      <c r="CC112" s="29">
        <v>0</v>
      </c>
      <c r="CD112" s="29">
        <v>0</v>
      </c>
      <c r="CE112" s="29">
        <v>0</v>
      </c>
      <c r="CF112" s="29">
        <v>0</v>
      </c>
      <c r="CG112" s="29">
        <v>0</v>
      </c>
      <c r="CH112" s="29">
        <v>0</v>
      </c>
      <c r="CI112" s="29">
        <v>0</v>
      </c>
      <c r="CJ112" s="29">
        <v>0</v>
      </c>
      <c r="CK112" s="29">
        <v>0</v>
      </c>
      <c r="CL112" s="29">
        <v>0</v>
      </c>
      <c r="CM112" s="29">
        <v>0</v>
      </c>
      <c r="CN112" s="29">
        <v>0</v>
      </c>
      <c r="CO112" s="29">
        <v>0</v>
      </c>
      <c r="CP112" s="29">
        <v>0</v>
      </c>
      <c r="CQ112" s="29">
        <v>0</v>
      </c>
      <c r="CR112" s="29">
        <v>0</v>
      </c>
      <c r="CS112" s="29">
        <v>0</v>
      </c>
      <c r="CT112" s="29">
        <v>0</v>
      </c>
      <c r="CU112" s="29">
        <v>0</v>
      </c>
      <c r="CV112" s="29">
        <v>0</v>
      </c>
      <c r="CW112" s="29">
        <v>0</v>
      </c>
      <c r="CX112" s="29">
        <v>0</v>
      </c>
      <c r="CY112" s="29">
        <v>0</v>
      </c>
      <c r="CZ112" s="29">
        <v>3</v>
      </c>
      <c r="DA112" s="29">
        <v>0</v>
      </c>
      <c r="DB112" s="29">
        <v>0</v>
      </c>
      <c r="DC112" s="29">
        <v>0</v>
      </c>
      <c r="DD112" s="29">
        <v>0</v>
      </c>
      <c r="DE112" s="29">
        <v>0</v>
      </c>
      <c r="DF112" s="29">
        <v>0</v>
      </c>
      <c r="DG112" s="29">
        <v>0</v>
      </c>
      <c r="DH112" s="29">
        <v>0</v>
      </c>
      <c r="DI112" s="29">
        <v>0</v>
      </c>
      <c r="DJ112" s="29">
        <v>0</v>
      </c>
      <c r="DK112" s="29">
        <v>0</v>
      </c>
      <c r="DL112" s="29">
        <v>0</v>
      </c>
      <c r="DM112" s="29">
        <v>0</v>
      </c>
      <c r="DN112" s="29">
        <v>0</v>
      </c>
      <c r="DO112" s="29">
        <v>0</v>
      </c>
      <c r="DP112" s="29">
        <v>0</v>
      </c>
      <c r="DQ112" s="29">
        <v>0</v>
      </c>
      <c r="DR112" s="29">
        <v>0</v>
      </c>
      <c r="DS112" s="29">
        <v>0</v>
      </c>
      <c r="DT112" s="29">
        <v>0</v>
      </c>
      <c r="DU112" s="29">
        <v>0</v>
      </c>
      <c r="DV112" s="29">
        <v>0</v>
      </c>
      <c r="DW112" s="29">
        <v>0</v>
      </c>
      <c r="DX112" s="29">
        <v>0</v>
      </c>
      <c r="DY112" s="29">
        <v>0</v>
      </c>
      <c r="DZ112" s="29">
        <v>0</v>
      </c>
      <c r="EA112" s="29">
        <v>0</v>
      </c>
      <c r="EB112" s="29">
        <v>0</v>
      </c>
      <c r="EC112" s="29">
        <v>0</v>
      </c>
      <c r="ED112" s="29">
        <v>0</v>
      </c>
      <c r="EE112" s="29">
        <v>0</v>
      </c>
      <c r="EF112" s="29">
        <v>0</v>
      </c>
      <c r="EG112" s="29">
        <v>0</v>
      </c>
      <c r="EH112" s="29">
        <v>0</v>
      </c>
      <c r="EI112" s="29">
        <v>0</v>
      </c>
      <c r="EJ112" s="29">
        <v>0</v>
      </c>
      <c r="EK112" s="29">
        <v>0</v>
      </c>
      <c r="EL112" s="29">
        <v>0</v>
      </c>
      <c r="EM112" s="29">
        <v>0</v>
      </c>
      <c r="EN112" s="29">
        <v>0</v>
      </c>
      <c r="EO112" s="29">
        <v>0</v>
      </c>
      <c r="EP112" s="29">
        <v>0</v>
      </c>
      <c r="EQ112" s="29">
        <v>0</v>
      </c>
      <c r="ER112" s="29">
        <v>0</v>
      </c>
      <c r="ES112" s="29">
        <v>0</v>
      </c>
      <c r="ET112" s="29">
        <v>0</v>
      </c>
      <c r="EU112" s="29">
        <v>0</v>
      </c>
      <c r="EV112" s="29">
        <v>6</v>
      </c>
      <c r="EW112" s="29">
        <v>0</v>
      </c>
      <c r="EX112" s="29">
        <v>0</v>
      </c>
      <c r="EY112" s="29">
        <v>0</v>
      </c>
      <c r="EZ112" s="29">
        <v>0</v>
      </c>
      <c r="FA112" s="29">
        <v>0</v>
      </c>
      <c r="FB112" s="29">
        <v>0</v>
      </c>
      <c r="FC112" s="29">
        <v>6</v>
      </c>
      <c r="FD112" s="29">
        <v>0</v>
      </c>
      <c r="FE112" s="29">
        <v>0</v>
      </c>
      <c r="FF112" s="29">
        <v>0</v>
      </c>
      <c r="FG112" s="29">
        <v>0</v>
      </c>
      <c r="FH112" s="29">
        <v>0</v>
      </c>
      <c r="FI112" s="29">
        <v>0</v>
      </c>
      <c r="FJ112" s="29">
        <v>0</v>
      </c>
      <c r="FK112" s="29">
        <v>0</v>
      </c>
      <c r="FL112" s="29">
        <v>0</v>
      </c>
      <c r="FM112" s="29">
        <v>0</v>
      </c>
      <c r="FN112" s="29">
        <v>0</v>
      </c>
      <c r="FO112" s="29">
        <v>0</v>
      </c>
      <c r="FP112" s="29">
        <v>0</v>
      </c>
      <c r="FQ112" s="29">
        <v>0</v>
      </c>
      <c r="FR112" s="20" t="s">
        <v>257</v>
      </c>
      <c r="FS112" s="20" t="s">
        <v>257</v>
      </c>
      <c r="FT112" s="20" t="s">
        <v>986</v>
      </c>
      <c r="FU112" s="20" t="s">
        <v>257</v>
      </c>
      <c r="FV112" s="20" t="s">
        <v>257</v>
      </c>
      <c r="FW112" s="20" t="s">
        <v>257</v>
      </c>
      <c r="FX112" s="20" t="s">
        <v>257</v>
      </c>
      <c r="FY112" s="20" t="s">
        <v>257</v>
      </c>
      <c r="FZ112" s="20" t="s">
        <v>257</v>
      </c>
      <c r="GA112" s="20" t="s">
        <v>987</v>
      </c>
      <c r="GB112" s="20" t="s">
        <v>257</v>
      </c>
      <c r="GC112" s="20" t="s">
        <v>257</v>
      </c>
      <c r="GD112" s="20" t="s">
        <v>257</v>
      </c>
      <c r="GE112" s="20" t="s">
        <v>257</v>
      </c>
      <c r="GF112" s="20" t="s">
        <v>257</v>
      </c>
      <c r="GG112" s="20" t="s">
        <v>257</v>
      </c>
      <c r="GH112" s="20" t="s">
        <v>257</v>
      </c>
      <c r="GI112" s="20" t="s">
        <v>257</v>
      </c>
      <c r="GJ112" s="20" t="s">
        <v>257</v>
      </c>
      <c r="GK112" s="20" t="s">
        <v>257</v>
      </c>
      <c r="GL112" s="20" t="s">
        <v>257</v>
      </c>
      <c r="GM112" s="20" t="s">
        <v>257</v>
      </c>
      <c r="GN112" s="20" t="s">
        <v>257</v>
      </c>
      <c r="GO112" s="20" t="s">
        <v>257</v>
      </c>
    </row>
    <row r="113" spans="1:197" x14ac:dyDescent="0.25">
      <c r="A113" s="20" t="s">
        <v>791</v>
      </c>
      <c r="B113" s="29">
        <v>6295</v>
      </c>
      <c r="C113" s="29">
        <v>0</v>
      </c>
      <c r="D113" s="29">
        <v>0</v>
      </c>
      <c r="E113" s="29">
        <v>10000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0</v>
      </c>
      <c r="AG113" s="29">
        <v>0</v>
      </c>
      <c r="AH113" s="29">
        <v>0</v>
      </c>
      <c r="AI113" s="29">
        <v>0</v>
      </c>
      <c r="AJ113" s="29">
        <v>0</v>
      </c>
      <c r="AK113" s="29">
        <v>0</v>
      </c>
      <c r="AL113" s="29">
        <v>0</v>
      </c>
      <c r="AM113" s="29">
        <v>0</v>
      </c>
      <c r="AN113" s="29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0</v>
      </c>
      <c r="AT113" s="29">
        <v>0</v>
      </c>
      <c r="AU113" s="29">
        <v>0</v>
      </c>
      <c r="AV113" s="29">
        <v>0</v>
      </c>
      <c r="AW113" s="29">
        <v>0</v>
      </c>
      <c r="AX113" s="29">
        <v>0</v>
      </c>
      <c r="AY113" s="29">
        <v>0</v>
      </c>
      <c r="AZ113" s="29">
        <v>0</v>
      </c>
      <c r="BA113" s="29">
        <v>0</v>
      </c>
      <c r="BB113" s="29">
        <v>0</v>
      </c>
      <c r="BC113" s="29">
        <v>0</v>
      </c>
      <c r="BD113" s="29">
        <v>8</v>
      </c>
      <c r="BE113" s="29">
        <v>0</v>
      </c>
      <c r="BF113" s="29">
        <v>0</v>
      </c>
      <c r="BG113" s="29">
        <v>0</v>
      </c>
      <c r="BH113" s="29">
        <v>0</v>
      </c>
      <c r="BI113" s="29">
        <v>0</v>
      </c>
      <c r="BJ113" s="29">
        <v>0</v>
      </c>
      <c r="BK113" s="29">
        <v>10</v>
      </c>
      <c r="BL113" s="29">
        <v>0</v>
      </c>
      <c r="BM113" s="29">
        <v>0</v>
      </c>
      <c r="BN113" s="29">
        <v>0</v>
      </c>
      <c r="BO113" s="29">
        <v>0</v>
      </c>
      <c r="BP113" s="29">
        <v>0</v>
      </c>
      <c r="BQ113" s="29">
        <v>0</v>
      </c>
      <c r="BR113" s="29">
        <v>0</v>
      </c>
      <c r="BS113" s="29">
        <v>0</v>
      </c>
      <c r="BT113" s="29">
        <v>0</v>
      </c>
      <c r="BU113" s="29">
        <v>0</v>
      </c>
      <c r="BV113" s="29">
        <v>0</v>
      </c>
      <c r="BW113" s="29">
        <v>0</v>
      </c>
      <c r="BX113" s="29">
        <v>0</v>
      </c>
      <c r="BY113" s="29">
        <v>0</v>
      </c>
      <c r="BZ113" s="29">
        <v>0</v>
      </c>
      <c r="CA113" s="29">
        <v>0</v>
      </c>
      <c r="CB113" s="29">
        <v>3846</v>
      </c>
      <c r="CC113" s="29">
        <v>0</v>
      </c>
      <c r="CD113" s="29">
        <v>0</v>
      </c>
      <c r="CE113" s="29">
        <v>0</v>
      </c>
      <c r="CF113" s="29">
        <v>0</v>
      </c>
      <c r="CG113" s="29">
        <v>0</v>
      </c>
      <c r="CH113" s="29">
        <v>0</v>
      </c>
      <c r="CI113" s="29">
        <v>0</v>
      </c>
      <c r="CJ113" s="29">
        <v>0</v>
      </c>
      <c r="CK113" s="29">
        <v>0</v>
      </c>
      <c r="CL113" s="29">
        <v>0</v>
      </c>
      <c r="CM113" s="29">
        <v>0</v>
      </c>
      <c r="CN113" s="29">
        <v>0</v>
      </c>
      <c r="CO113" s="29">
        <v>0</v>
      </c>
      <c r="CP113" s="29">
        <v>0</v>
      </c>
      <c r="CQ113" s="29">
        <v>0</v>
      </c>
      <c r="CR113" s="29">
        <v>0</v>
      </c>
      <c r="CS113" s="29">
        <v>0</v>
      </c>
      <c r="CT113" s="29">
        <v>0</v>
      </c>
      <c r="CU113" s="29">
        <v>0</v>
      </c>
      <c r="CV113" s="29">
        <v>0</v>
      </c>
      <c r="CW113" s="29">
        <v>0</v>
      </c>
      <c r="CX113" s="29">
        <v>0</v>
      </c>
      <c r="CY113" s="29">
        <v>0</v>
      </c>
      <c r="CZ113" s="29">
        <v>5</v>
      </c>
      <c r="DA113" s="29">
        <v>0</v>
      </c>
      <c r="DB113" s="29">
        <v>0</v>
      </c>
      <c r="DC113" s="29">
        <v>0</v>
      </c>
      <c r="DD113" s="29">
        <v>0</v>
      </c>
      <c r="DE113" s="29">
        <v>0</v>
      </c>
      <c r="DF113" s="29">
        <v>0</v>
      </c>
      <c r="DG113" s="29">
        <v>0</v>
      </c>
      <c r="DH113" s="29">
        <v>0</v>
      </c>
      <c r="DI113" s="29">
        <v>0</v>
      </c>
      <c r="DJ113" s="29">
        <v>0</v>
      </c>
      <c r="DK113" s="29">
        <v>0</v>
      </c>
      <c r="DL113" s="29">
        <v>0</v>
      </c>
      <c r="DM113" s="29">
        <v>0</v>
      </c>
      <c r="DN113" s="29">
        <v>0</v>
      </c>
      <c r="DO113" s="29">
        <v>0</v>
      </c>
      <c r="DP113" s="29">
        <v>0</v>
      </c>
      <c r="DQ113" s="29">
        <v>0</v>
      </c>
      <c r="DR113" s="29">
        <v>0</v>
      </c>
      <c r="DS113" s="29">
        <v>0</v>
      </c>
      <c r="DT113" s="29">
        <v>0</v>
      </c>
      <c r="DU113" s="29">
        <v>0</v>
      </c>
      <c r="DV113" s="29">
        <v>0</v>
      </c>
      <c r="DW113" s="29">
        <v>0</v>
      </c>
      <c r="DX113" s="29">
        <v>0</v>
      </c>
      <c r="DY113" s="29">
        <v>0</v>
      </c>
      <c r="DZ113" s="29">
        <v>0</v>
      </c>
      <c r="EA113" s="29">
        <v>0</v>
      </c>
      <c r="EB113" s="29">
        <v>0</v>
      </c>
      <c r="EC113" s="29">
        <v>0</v>
      </c>
      <c r="ED113" s="29">
        <v>0</v>
      </c>
      <c r="EE113" s="29">
        <v>0</v>
      </c>
      <c r="EF113" s="29">
        <v>0</v>
      </c>
      <c r="EG113" s="29">
        <v>0</v>
      </c>
      <c r="EH113" s="29">
        <v>0</v>
      </c>
      <c r="EI113" s="29">
        <v>0</v>
      </c>
      <c r="EJ113" s="29">
        <v>0</v>
      </c>
      <c r="EK113" s="29">
        <v>0</v>
      </c>
      <c r="EL113" s="29">
        <v>0</v>
      </c>
      <c r="EM113" s="29">
        <v>0</v>
      </c>
      <c r="EN113" s="29">
        <v>0</v>
      </c>
      <c r="EO113" s="29">
        <v>0</v>
      </c>
      <c r="EP113" s="29">
        <v>0</v>
      </c>
      <c r="EQ113" s="29">
        <v>0</v>
      </c>
      <c r="ER113" s="29">
        <v>0</v>
      </c>
      <c r="ES113" s="29">
        <v>0</v>
      </c>
      <c r="ET113" s="29">
        <v>0</v>
      </c>
      <c r="EU113" s="29">
        <v>0</v>
      </c>
      <c r="EV113" s="29">
        <v>13</v>
      </c>
      <c r="EW113" s="29">
        <v>0</v>
      </c>
      <c r="EX113" s="29">
        <v>0</v>
      </c>
      <c r="EY113" s="29">
        <v>0</v>
      </c>
      <c r="EZ113" s="29">
        <v>0</v>
      </c>
      <c r="FA113" s="29">
        <v>0</v>
      </c>
      <c r="FB113" s="29">
        <v>0</v>
      </c>
      <c r="FC113" s="29">
        <v>10</v>
      </c>
      <c r="FD113" s="29">
        <v>0</v>
      </c>
      <c r="FE113" s="29">
        <v>0</v>
      </c>
      <c r="FF113" s="29">
        <v>0</v>
      </c>
      <c r="FG113" s="29">
        <v>0</v>
      </c>
      <c r="FH113" s="29">
        <v>0</v>
      </c>
      <c r="FI113" s="29">
        <v>0</v>
      </c>
      <c r="FJ113" s="29">
        <v>0</v>
      </c>
      <c r="FK113" s="29">
        <v>0</v>
      </c>
      <c r="FL113" s="29">
        <v>0</v>
      </c>
      <c r="FM113" s="29">
        <v>0</v>
      </c>
      <c r="FN113" s="29">
        <v>0</v>
      </c>
      <c r="FO113" s="29">
        <v>0</v>
      </c>
      <c r="FP113" s="29">
        <v>0</v>
      </c>
      <c r="FQ113" s="29">
        <v>0</v>
      </c>
      <c r="FR113" s="20" t="s">
        <v>257</v>
      </c>
      <c r="FS113" s="20" t="s">
        <v>257</v>
      </c>
      <c r="FT113" s="20" t="s">
        <v>988</v>
      </c>
      <c r="FU113" s="20" t="s">
        <v>257</v>
      </c>
      <c r="FV113" s="20" t="s">
        <v>257</v>
      </c>
      <c r="FW113" s="20" t="s">
        <v>257</v>
      </c>
      <c r="FX113" s="20" t="s">
        <v>257</v>
      </c>
      <c r="FY113" s="20" t="s">
        <v>257</v>
      </c>
      <c r="FZ113" s="20" t="s">
        <v>257</v>
      </c>
      <c r="GA113" s="20" t="s">
        <v>989</v>
      </c>
      <c r="GB113" s="20" t="s">
        <v>257</v>
      </c>
      <c r="GC113" s="20" t="s">
        <v>257</v>
      </c>
      <c r="GD113" s="20" t="s">
        <v>257</v>
      </c>
      <c r="GE113" s="20" t="s">
        <v>257</v>
      </c>
      <c r="GF113" s="20" t="s">
        <v>257</v>
      </c>
      <c r="GG113" s="20" t="s">
        <v>257</v>
      </c>
      <c r="GH113" s="20" t="s">
        <v>257</v>
      </c>
      <c r="GI113" s="20" t="s">
        <v>257</v>
      </c>
      <c r="GJ113" s="20" t="s">
        <v>257</v>
      </c>
      <c r="GK113" s="20" t="s">
        <v>257</v>
      </c>
      <c r="GL113" s="20" t="s">
        <v>257</v>
      </c>
      <c r="GM113" s="20" t="s">
        <v>257</v>
      </c>
      <c r="GN113" s="20" t="s">
        <v>257</v>
      </c>
      <c r="GO113" s="20" t="s">
        <v>257</v>
      </c>
    </row>
    <row r="114" spans="1:197" x14ac:dyDescent="0.25">
      <c r="A114" s="20" t="s">
        <v>794</v>
      </c>
      <c r="B114" s="29">
        <v>6295</v>
      </c>
      <c r="C114" s="29">
        <v>0</v>
      </c>
      <c r="D114" s="29">
        <v>0</v>
      </c>
      <c r="E114" s="29">
        <v>10000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29">
        <v>0</v>
      </c>
      <c r="BB114" s="29">
        <v>0</v>
      </c>
      <c r="BC114" s="29">
        <v>0</v>
      </c>
      <c r="BD114" s="29">
        <v>1</v>
      </c>
      <c r="BE114" s="29">
        <v>0</v>
      </c>
      <c r="BF114" s="29">
        <v>0</v>
      </c>
      <c r="BG114" s="29">
        <v>0</v>
      </c>
      <c r="BH114" s="29">
        <v>0</v>
      </c>
      <c r="BI114" s="29">
        <v>0</v>
      </c>
      <c r="BJ114" s="29">
        <v>0</v>
      </c>
      <c r="BK114" s="29">
        <v>0</v>
      </c>
      <c r="BL114" s="29">
        <v>0</v>
      </c>
      <c r="BM114" s="29">
        <v>0</v>
      </c>
      <c r="BN114" s="29">
        <v>0</v>
      </c>
      <c r="BO114" s="29">
        <v>0</v>
      </c>
      <c r="BP114" s="29">
        <v>0</v>
      </c>
      <c r="BQ114" s="29">
        <v>0</v>
      </c>
      <c r="BR114" s="29">
        <v>0</v>
      </c>
      <c r="BS114" s="29">
        <v>0</v>
      </c>
      <c r="BT114" s="29">
        <v>0</v>
      </c>
      <c r="BU114" s="29">
        <v>0</v>
      </c>
      <c r="BV114" s="29">
        <v>0</v>
      </c>
      <c r="BW114" s="29">
        <v>0</v>
      </c>
      <c r="BX114" s="29">
        <v>0</v>
      </c>
      <c r="BY114" s="29">
        <v>0</v>
      </c>
      <c r="BZ114" s="29">
        <v>0</v>
      </c>
      <c r="CA114" s="29">
        <v>0</v>
      </c>
      <c r="CB114" s="29">
        <v>0</v>
      </c>
      <c r="CC114" s="29">
        <v>0</v>
      </c>
      <c r="CD114" s="29">
        <v>0</v>
      </c>
      <c r="CE114" s="29">
        <v>0</v>
      </c>
      <c r="CF114" s="29">
        <v>0</v>
      </c>
      <c r="CG114" s="29">
        <v>0</v>
      </c>
      <c r="CH114" s="29">
        <v>0</v>
      </c>
      <c r="CI114" s="29">
        <v>0</v>
      </c>
      <c r="CJ114" s="29">
        <v>0</v>
      </c>
      <c r="CK114" s="29">
        <v>0</v>
      </c>
      <c r="CL114" s="29">
        <v>0</v>
      </c>
      <c r="CM114" s="29">
        <v>0</v>
      </c>
      <c r="CN114" s="29">
        <v>0</v>
      </c>
      <c r="CO114" s="29">
        <v>0</v>
      </c>
      <c r="CP114" s="29">
        <v>0</v>
      </c>
      <c r="CQ114" s="29">
        <v>0</v>
      </c>
      <c r="CR114" s="29">
        <v>0</v>
      </c>
      <c r="CS114" s="29">
        <v>0</v>
      </c>
      <c r="CT114" s="29">
        <v>0</v>
      </c>
      <c r="CU114" s="29">
        <v>0</v>
      </c>
      <c r="CV114" s="29">
        <v>0</v>
      </c>
      <c r="CW114" s="29">
        <v>0</v>
      </c>
      <c r="CX114" s="29">
        <v>0</v>
      </c>
      <c r="CY114" s="29">
        <v>0</v>
      </c>
      <c r="CZ114" s="29">
        <v>0</v>
      </c>
      <c r="DA114" s="29">
        <v>0</v>
      </c>
      <c r="DB114" s="29">
        <v>0</v>
      </c>
      <c r="DC114" s="29">
        <v>0</v>
      </c>
      <c r="DD114" s="29">
        <v>0</v>
      </c>
      <c r="DE114" s="29">
        <v>0</v>
      </c>
      <c r="DF114" s="29">
        <v>0</v>
      </c>
      <c r="DG114" s="29">
        <v>0</v>
      </c>
      <c r="DH114" s="29">
        <v>0</v>
      </c>
      <c r="DI114" s="29">
        <v>0</v>
      </c>
      <c r="DJ114" s="29">
        <v>0</v>
      </c>
      <c r="DK114" s="29">
        <v>0</v>
      </c>
      <c r="DL114" s="29">
        <v>0</v>
      </c>
      <c r="DM114" s="29">
        <v>0</v>
      </c>
      <c r="DN114" s="29">
        <v>0</v>
      </c>
      <c r="DO114" s="29">
        <v>0</v>
      </c>
      <c r="DP114" s="29">
        <v>0</v>
      </c>
      <c r="DQ114" s="29">
        <v>0</v>
      </c>
      <c r="DR114" s="29">
        <v>0</v>
      </c>
      <c r="DS114" s="29">
        <v>0</v>
      </c>
      <c r="DT114" s="29">
        <v>0</v>
      </c>
      <c r="DU114" s="29">
        <v>0</v>
      </c>
      <c r="DV114" s="29">
        <v>0</v>
      </c>
      <c r="DW114" s="29">
        <v>0</v>
      </c>
      <c r="DX114" s="29">
        <v>0</v>
      </c>
      <c r="DY114" s="29">
        <v>0</v>
      </c>
      <c r="DZ114" s="29">
        <v>0</v>
      </c>
      <c r="EA114" s="29">
        <v>0</v>
      </c>
      <c r="EB114" s="29">
        <v>0</v>
      </c>
      <c r="EC114" s="29">
        <v>0</v>
      </c>
      <c r="ED114" s="29">
        <v>0</v>
      </c>
      <c r="EE114" s="29">
        <v>0</v>
      </c>
      <c r="EF114" s="29">
        <v>0</v>
      </c>
      <c r="EG114" s="29">
        <v>0</v>
      </c>
      <c r="EH114" s="29">
        <v>0</v>
      </c>
      <c r="EI114" s="29">
        <v>0</v>
      </c>
      <c r="EJ114" s="29">
        <v>0</v>
      </c>
      <c r="EK114" s="29">
        <v>0</v>
      </c>
      <c r="EL114" s="29">
        <v>0</v>
      </c>
      <c r="EM114" s="29">
        <v>0</v>
      </c>
      <c r="EN114" s="29">
        <v>0</v>
      </c>
      <c r="EO114" s="29">
        <v>0</v>
      </c>
      <c r="EP114" s="29">
        <v>0</v>
      </c>
      <c r="EQ114" s="29">
        <v>0</v>
      </c>
      <c r="ER114" s="29">
        <v>0</v>
      </c>
      <c r="ES114" s="29">
        <v>0</v>
      </c>
      <c r="ET114" s="29">
        <v>0</v>
      </c>
      <c r="EU114" s="29">
        <v>0</v>
      </c>
      <c r="EV114" s="29">
        <v>1</v>
      </c>
      <c r="EW114" s="29">
        <v>0</v>
      </c>
      <c r="EX114" s="29">
        <v>0</v>
      </c>
      <c r="EY114" s="29">
        <v>0</v>
      </c>
      <c r="EZ114" s="29">
        <v>0</v>
      </c>
      <c r="FA114" s="29">
        <v>0</v>
      </c>
      <c r="FB114" s="29">
        <v>0</v>
      </c>
      <c r="FC114" s="29">
        <v>0</v>
      </c>
      <c r="FD114" s="29">
        <v>0</v>
      </c>
      <c r="FE114" s="29">
        <v>0</v>
      </c>
      <c r="FF114" s="29">
        <v>0</v>
      </c>
      <c r="FG114" s="29">
        <v>0</v>
      </c>
      <c r="FH114" s="29">
        <v>0</v>
      </c>
      <c r="FI114" s="29">
        <v>0</v>
      </c>
      <c r="FJ114" s="29">
        <v>0</v>
      </c>
      <c r="FK114" s="29">
        <v>0</v>
      </c>
      <c r="FL114" s="29">
        <v>0</v>
      </c>
      <c r="FM114" s="29">
        <v>0</v>
      </c>
      <c r="FN114" s="29">
        <v>0</v>
      </c>
      <c r="FO114" s="29">
        <v>0</v>
      </c>
      <c r="FP114" s="29">
        <v>0</v>
      </c>
      <c r="FQ114" s="29">
        <v>0</v>
      </c>
      <c r="FR114" s="20" t="s">
        <v>257</v>
      </c>
      <c r="FS114" s="20" t="s">
        <v>257</v>
      </c>
      <c r="FT114" s="20" t="s">
        <v>990</v>
      </c>
      <c r="FU114" s="20" t="s">
        <v>257</v>
      </c>
      <c r="FV114" s="20" t="s">
        <v>257</v>
      </c>
      <c r="FW114" s="20" t="s">
        <v>257</v>
      </c>
      <c r="FX114" s="20" t="s">
        <v>257</v>
      </c>
      <c r="FY114" s="20" t="s">
        <v>257</v>
      </c>
      <c r="FZ114" s="20" t="s">
        <v>257</v>
      </c>
      <c r="GA114" s="20" t="s">
        <v>257</v>
      </c>
      <c r="GB114" s="20" t="s">
        <v>257</v>
      </c>
      <c r="GC114" s="20" t="s">
        <v>257</v>
      </c>
      <c r="GD114" s="20" t="s">
        <v>257</v>
      </c>
      <c r="GE114" s="20" t="s">
        <v>257</v>
      </c>
      <c r="GF114" s="20" t="s">
        <v>257</v>
      </c>
      <c r="GG114" s="20" t="s">
        <v>257</v>
      </c>
      <c r="GH114" s="20" t="s">
        <v>257</v>
      </c>
      <c r="GI114" s="20" t="s">
        <v>257</v>
      </c>
      <c r="GJ114" s="20" t="s">
        <v>257</v>
      </c>
      <c r="GK114" s="20" t="s">
        <v>257</v>
      </c>
      <c r="GL114" s="20" t="s">
        <v>257</v>
      </c>
      <c r="GM114" s="20" t="s">
        <v>257</v>
      </c>
      <c r="GN114" s="20" t="s">
        <v>257</v>
      </c>
      <c r="GO114" s="20" t="s">
        <v>257</v>
      </c>
    </row>
    <row r="115" spans="1:197" x14ac:dyDescent="0.25">
      <c r="A115" s="20" t="s">
        <v>799</v>
      </c>
      <c r="B115" s="29">
        <v>6295</v>
      </c>
      <c r="C115" s="29">
        <v>0</v>
      </c>
      <c r="D115" s="29">
        <v>0</v>
      </c>
      <c r="E115" s="29">
        <v>10000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29">
        <v>0</v>
      </c>
      <c r="BB115" s="29">
        <v>0</v>
      </c>
      <c r="BC115" s="29">
        <v>0</v>
      </c>
      <c r="BD115" s="29">
        <v>2</v>
      </c>
      <c r="BE115" s="29">
        <v>0</v>
      </c>
      <c r="BF115" s="29">
        <v>0</v>
      </c>
      <c r="BG115" s="29">
        <v>0</v>
      </c>
      <c r="BH115" s="29">
        <v>0</v>
      </c>
      <c r="BI115" s="29">
        <v>0</v>
      </c>
      <c r="BJ115" s="29">
        <v>0</v>
      </c>
      <c r="BK115" s="29">
        <v>0</v>
      </c>
      <c r="BL115" s="29">
        <v>0</v>
      </c>
      <c r="BM115" s="29">
        <v>0</v>
      </c>
      <c r="BN115" s="29">
        <v>0</v>
      </c>
      <c r="BO115" s="29">
        <v>0</v>
      </c>
      <c r="BP115" s="29">
        <v>0</v>
      </c>
      <c r="BQ115" s="29">
        <v>0</v>
      </c>
      <c r="BR115" s="29">
        <v>0</v>
      </c>
      <c r="BS115" s="29">
        <v>0</v>
      </c>
      <c r="BT115" s="29">
        <v>0</v>
      </c>
      <c r="BU115" s="29">
        <v>0</v>
      </c>
      <c r="BV115" s="29">
        <v>0</v>
      </c>
      <c r="BW115" s="29">
        <v>0</v>
      </c>
      <c r="BX115" s="29">
        <v>0</v>
      </c>
      <c r="BY115" s="29">
        <v>0</v>
      </c>
      <c r="BZ115" s="29">
        <v>0</v>
      </c>
      <c r="CA115" s="29">
        <v>0</v>
      </c>
      <c r="CB115" s="29">
        <v>0</v>
      </c>
      <c r="CC115" s="29">
        <v>0</v>
      </c>
      <c r="CD115" s="29">
        <v>0</v>
      </c>
      <c r="CE115" s="29">
        <v>0</v>
      </c>
      <c r="CF115" s="29">
        <v>0</v>
      </c>
      <c r="CG115" s="29">
        <v>0</v>
      </c>
      <c r="CH115" s="29">
        <v>0</v>
      </c>
      <c r="CI115" s="29">
        <v>0</v>
      </c>
      <c r="CJ115" s="29">
        <v>0</v>
      </c>
      <c r="CK115" s="29">
        <v>0</v>
      </c>
      <c r="CL115" s="29">
        <v>0</v>
      </c>
      <c r="CM115" s="29">
        <v>0</v>
      </c>
      <c r="CN115" s="29">
        <v>0</v>
      </c>
      <c r="CO115" s="29">
        <v>0</v>
      </c>
      <c r="CP115" s="29">
        <v>0</v>
      </c>
      <c r="CQ115" s="29">
        <v>0</v>
      </c>
      <c r="CR115" s="29">
        <v>0</v>
      </c>
      <c r="CS115" s="29">
        <v>0</v>
      </c>
      <c r="CT115" s="29">
        <v>0</v>
      </c>
      <c r="CU115" s="29">
        <v>0</v>
      </c>
      <c r="CV115" s="29">
        <v>0</v>
      </c>
      <c r="CW115" s="29">
        <v>0</v>
      </c>
      <c r="CX115" s="29">
        <v>0</v>
      </c>
      <c r="CY115" s="29">
        <v>0</v>
      </c>
      <c r="CZ115" s="29">
        <v>0</v>
      </c>
      <c r="DA115" s="29">
        <v>0</v>
      </c>
      <c r="DB115" s="29">
        <v>0</v>
      </c>
      <c r="DC115" s="29">
        <v>0</v>
      </c>
      <c r="DD115" s="29">
        <v>0</v>
      </c>
      <c r="DE115" s="29">
        <v>0</v>
      </c>
      <c r="DF115" s="29">
        <v>0</v>
      </c>
      <c r="DG115" s="29">
        <v>0</v>
      </c>
      <c r="DH115" s="29">
        <v>0</v>
      </c>
      <c r="DI115" s="29">
        <v>0</v>
      </c>
      <c r="DJ115" s="29">
        <v>0</v>
      </c>
      <c r="DK115" s="29">
        <v>0</v>
      </c>
      <c r="DL115" s="29">
        <v>0</v>
      </c>
      <c r="DM115" s="29">
        <v>0</v>
      </c>
      <c r="DN115" s="29">
        <v>0</v>
      </c>
      <c r="DO115" s="29">
        <v>0</v>
      </c>
      <c r="DP115" s="29">
        <v>0</v>
      </c>
      <c r="DQ115" s="29">
        <v>0</v>
      </c>
      <c r="DR115" s="29">
        <v>0</v>
      </c>
      <c r="DS115" s="29">
        <v>0</v>
      </c>
      <c r="DT115" s="29">
        <v>0</v>
      </c>
      <c r="DU115" s="29">
        <v>0</v>
      </c>
      <c r="DV115" s="29">
        <v>0</v>
      </c>
      <c r="DW115" s="29">
        <v>0</v>
      </c>
      <c r="DX115" s="29">
        <v>0</v>
      </c>
      <c r="DY115" s="29">
        <v>0</v>
      </c>
      <c r="DZ115" s="29">
        <v>0</v>
      </c>
      <c r="EA115" s="29">
        <v>0</v>
      </c>
      <c r="EB115" s="29">
        <v>0</v>
      </c>
      <c r="EC115" s="29">
        <v>0</v>
      </c>
      <c r="ED115" s="29">
        <v>0</v>
      </c>
      <c r="EE115" s="29">
        <v>0</v>
      </c>
      <c r="EF115" s="29">
        <v>0</v>
      </c>
      <c r="EG115" s="29">
        <v>0</v>
      </c>
      <c r="EH115" s="29">
        <v>0</v>
      </c>
      <c r="EI115" s="29">
        <v>0</v>
      </c>
      <c r="EJ115" s="29">
        <v>0</v>
      </c>
      <c r="EK115" s="29">
        <v>0</v>
      </c>
      <c r="EL115" s="29">
        <v>0</v>
      </c>
      <c r="EM115" s="29">
        <v>0</v>
      </c>
      <c r="EN115" s="29">
        <v>0</v>
      </c>
      <c r="EO115" s="29">
        <v>0</v>
      </c>
      <c r="EP115" s="29">
        <v>0</v>
      </c>
      <c r="EQ115" s="29">
        <v>0</v>
      </c>
      <c r="ER115" s="29">
        <v>0</v>
      </c>
      <c r="ES115" s="29">
        <v>0</v>
      </c>
      <c r="ET115" s="29">
        <v>0</v>
      </c>
      <c r="EU115" s="29">
        <v>0</v>
      </c>
      <c r="EV115" s="29">
        <v>2</v>
      </c>
      <c r="EW115" s="29">
        <v>0</v>
      </c>
      <c r="EX115" s="29">
        <v>0</v>
      </c>
      <c r="EY115" s="29">
        <v>0</v>
      </c>
      <c r="EZ115" s="29">
        <v>0</v>
      </c>
      <c r="FA115" s="29">
        <v>0</v>
      </c>
      <c r="FB115" s="29">
        <v>0</v>
      </c>
      <c r="FC115" s="29">
        <v>0</v>
      </c>
      <c r="FD115" s="29">
        <v>0</v>
      </c>
      <c r="FE115" s="29">
        <v>0</v>
      </c>
      <c r="FF115" s="29">
        <v>0</v>
      </c>
      <c r="FG115" s="29">
        <v>0</v>
      </c>
      <c r="FH115" s="29">
        <v>0</v>
      </c>
      <c r="FI115" s="29">
        <v>0</v>
      </c>
      <c r="FJ115" s="29">
        <v>0</v>
      </c>
      <c r="FK115" s="29">
        <v>0</v>
      </c>
      <c r="FL115" s="29">
        <v>0</v>
      </c>
      <c r="FM115" s="29">
        <v>0</v>
      </c>
      <c r="FN115" s="29">
        <v>0</v>
      </c>
      <c r="FO115" s="29">
        <v>0</v>
      </c>
      <c r="FP115" s="29">
        <v>0</v>
      </c>
      <c r="FQ115" s="29">
        <v>0</v>
      </c>
      <c r="FR115" s="20" t="s">
        <v>257</v>
      </c>
      <c r="FS115" s="20" t="s">
        <v>257</v>
      </c>
      <c r="FT115" s="20" t="s">
        <v>991</v>
      </c>
      <c r="FU115" s="20" t="s">
        <v>257</v>
      </c>
      <c r="FV115" s="20" t="s">
        <v>257</v>
      </c>
      <c r="FW115" s="20" t="s">
        <v>257</v>
      </c>
      <c r="FX115" s="20" t="s">
        <v>257</v>
      </c>
      <c r="FY115" s="20" t="s">
        <v>257</v>
      </c>
      <c r="FZ115" s="20" t="s">
        <v>257</v>
      </c>
      <c r="GA115" s="20" t="s">
        <v>257</v>
      </c>
      <c r="GB115" s="20" t="s">
        <v>257</v>
      </c>
      <c r="GC115" s="20" t="s">
        <v>257</v>
      </c>
      <c r="GD115" s="20" t="s">
        <v>257</v>
      </c>
      <c r="GE115" s="20" t="s">
        <v>257</v>
      </c>
      <c r="GF115" s="20" t="s">
        <v>257</v>
      </c>
      <c r="GG115" s="20" t="s">
        <v>257</v>
      </c>
      <c r="GH115" s="20" t="s">
        <v>257</v>
      </c>
      <c r="GI115" s="20" t="s">
        <v>257</v>
      </c>
      <c r="GJ115" s="20" t="s">
        <v>257</v>
      </c>
      <c r="GK115" s="20" t="s">
        <v>257</v>
      </c>
      <c r="GL115" s="20" t="s">
        <v>257</v>
      </c>
      <c r="GM115" s="20" t="s">
        <v>257</v>
      </c>
      <c r="GN115" s="20" t="s">
        <v>257</v>
      </c>
      <c r="GO115" s="20" t="s">
        <v>257</v>
      </c>
    </row>
    <row r="116" spans="1:197" x14ac:dyDescent="0.25">
      <c r="A116" s="20" t="s">
        <v>801</v>
      </c>
      <c r="B116" s="29">
        <v>6295</v>
      </c>
      <c r="C116" s="29">
        <v>0</v>
      </c>
      <c r="D116" s="29">
        <v>0</v>
      </c>
      <c r="E116" s="29">
        <v>10000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29">
        <v>0</v>
      </c>
      <c r="BB116" s="29">
        <v>0</v>
      </c>
      <c r="BC116" s="29">
        <v>0</v>
      </c>
      <c r="BD116" s="29">
        <v>1</v>
      </c>
      <c r="BE116" s="29">
        <v>0</v>
      </c>
      <c r="BF116" s="29">
        <v>0</v>
      </c>
      <c r="BG116" s="29">
        <v>0</v>
      </c>
      <c r="BH116" s="29">
        <v>0</v>
      </c>
      <c r="BI116" s="29">
        <v>0</v>
      </c>
      <c r="BJ116" s="29">
        <v>0</v>
      </c>
      <c r="BK116" s="29">
        <v>2</v>
      </c>
      <c r="BL116" s="29">
        <v>0</v>
      </c>
      <c r="BM116" s="29">
        <v>0</v>
      </c>
      <c r="BN116" s="29">
        <v>0</v>
      </c>
      <c r="BO116" s="29">
        <v>0</v>
      </c>
      <c r="BP116" s="29">
        <v>0</v>
      </c>
      <c r="BQ116" s="29">
        <v>0</v>
      </c>
      <c r="BR116" s="29">
        <v>0</v>
      </c>
      <c r="BS116" s="29">
        <v>0</v>
      </c>
      <c r="BT116" s="29">
        <v>0</v>
      </c>
      <c r="BU116" s="29">
        <v>0</v>
      </c>
      <c r="BV116" s="29">
        <v>0</v>
      </c>
      <c r="BW116" s="29">
        <v>0</v>
      </c>
      <c r="BX116" s="29">
        <v>0</v>
      </c>
      <c r="BY116" s="29">
        <v>0</v>
      </c>
      <c r="BZ116" s="29">
        <v>0</v>
      </c>
      <c r="CA116" s="29">
        <v>0</v>
      </c>
      <c r="CB116" s="29">
        <v>5000</v>
      </c>
      <c r="CC116" s="29">
        <v>0</v>
      </c>
      <c r="CD116" s="29">
        <v>0</v>
      </c>
      <c r="CE116" s="29">
        <v>0</v>
      </c>
      <c r="CF116" s="29">
        <v>0</v>
      </c>
      <c r="CG116" s="29">
        <v>0</v>
      </c>
      <c r="CH116" s="29">
        <v>0</v>
      </c>
      <c r="CI116" s="29">
        <v>0</v>
      </c>
      <c r="CJ116" s="29">
        <v>0</v>
      </c>
      <c r="CK116" s="29">
        <v>0</v>
      </c>
      <c r="CL116" s="29">
        <v>0</v>
      </c>
      <c r="CM116" s="29">
        <v>0</v>
      </c>
      <c r="CN116" s="29">
        <v>0</v>
      </c>
      <c r="CO116" s="29">
        <v>0</v>
      </c>
      <c r="CP116" s="29">
        <v>0</v>
      </c>
      <c r="CQ116" s="29">
        <v>0</v>
      </c>
      <c r="CR116" s="29">
        <v>0</v>
      </c>
      <c r="CS116" s="29">
        <v>0</v>
      </c>
      <c r="CT116" s="29">
        <v>0</v>
      </c>
      <c r="CU116" s="29">
        <v>0</v>
      </c>
      <c r="CV116" s="29">
        <v>0</v>
      </c>
      <c r="CW116" s="29">
        <v>0</v>
      </c>
      <c r="CX116" s="29">
        <v>0</v>
      </c>
      <c r="CY116" s="29">
        <v>0</v>
      </c>
      <c r="CZ116" s="29">
        <v>1</v>
      </c>
      <c r="DA116" s="29">
        <v>0</v>
      </c>
      <c r="DB116" s="29">
        <v>0</v>
      </c>
      <c r="DC116" s="29">
        <v>0</v>
      </c>
      <c r="DD116" s="29">
        <v>0</v>
      </c>
      <c r="DE116" s="29">
        <v>0</v>
      </c>
      <c r="DF116" s="29">
        <v>0</v>
      </c>
      <c r="DG116" s="29">
        <v>0</v>
      </c>
      <c r="DH116" s="29">
        <v>0</v>
      </c>
      <c r="DI116" s="29">
        <v>0</v>
      </c>
      <c r="DJ116" s="29">
        <v>0</v>
      </c>
      <c r="DK116" s="29">
        <v>0</v>
      </c>
      <c r="DL116" s="29">
        <v>0</v>
      </c>
      <c r="DM116" s="29">
        <v>0</v>
      </c>
      <c r="DN116" s="29">
        <v>0</v>
      </c>
      <c r="DO116" s="29">
        <v>0</v>
      </c>
      <c r="DP116" s="29">
        <v>0</v>
      </c>
      <c r="DQ116" s="29">
        <v>0</v>
      </c>
      <c r="DR116" s="29">
        <v>0</v>
      </c>
      <c r="DS116" s="29">
        <v>0</v>
      </c>
      <c r="DT116" s="29">
        <v>0</v>
      </c>
      <c r="DU116" s="29">
        <v>0</v>
      </c>
      <c r="DV116" s="29">
        <v>0</v>
      </c>
      <c r="DW116" s="29">
        <v>0</v>
      </c>
      <c r="DX116" s="29">
        <v>0</v>
      </c>
      <c r="DY116" s="29">
        <v>0</v>
      </c>
      <c r="DZ116" s="29">
        <v>0</v>
      </c>
      <c r="EA116" s="29">
        <v>0</v>
      </c>
      <c r="EB116" s="29">
        <v>0</v>
      </c>
      <c r="EC116" s="29">
        <v>0</v>
      </c>
      <c r="ED116" s="29">
        <v>0</v>
      </c>
      <c r="EE116" s="29">
        <v>0</v>
      </c>
      <c r="EF116" s="29">
        <v>0</v>
      </c>
      <c r="EG116" s="29">
        <v>0</v>
      </c>
      <c r="EH116" s="29">
        <v>0</v>
      </c>
      <c r="EI116" s="29">
        <v>0</v>
      </c>
      <c r="EJ116" s="29">
        <v>0</v>
      </c>
      <c r="EK116" s="29">
        <v>0</v>
      </c>
      <c r="EL116" s="29">
        <v>0</v>
      </c>
      <c r="EM116" s="29">
        <v>0</v>
      </c>
      <c r="EN116" s="29">
        <v>0</v>
      </c>
      <c r="EO116" s="29">
        <v>0</v>
      </c>
      <c r="EP116" s="29">
        <v>0</v>
      </c>
      <c r="EQ116" s="29">
        <v>0</v>
      </c>
      <c r="ER116" s="29">
        <v>0</v>
      </c>
      <c r="ES116" s="29">
        <v>0</v>
      </c>
      <c r="ET116" s="29">
        <v>0</v>
      </c>
      <c r="EU116" s="29">
        <v>0</v>
      </c>
      <c r="EV116" s="29">
        <v>2</v>
      </c>
      <c r="EW116" s="29">
        <v>0</v>
      </c>
      <c r="EX116" s="29">
        <v>0</v>
      </c>
      <c r="EY116" s="29">
        <v>0</v>
      </c>
      <c r="EZ116" s="29">
        <v>0</v>
      </c>
      <c r="FA116" s="29">
        <v>0</v>
      </c>
      <c r="FB116" s="29">
        <v>0</v>
      </c>
      <c r="FC116" s="29">
        <v>2</v>
      </c>
      <c r="FD116" s="29">
        <v>0</v>
      </c>
      <c r="FE116" s="29">
        <v>0</v>
      </c>
      <c r="FF116" s="29">
        <v>0</v>
      </c>
      <c r="FG116" s="29">
        <v>0</v>
      </c>
      <c r="FH116" s="29">
        <v>0</v>
      </c>
      <c r="FI116" s="29">
        <v>0</v>
      </c>
      <c r="FJ116" s="29">
        <v>0</v>
      </c>
      <c r="FK116" s="29">
        <v>0</v>
      </c>
      <c r="FL116" s="29">
        <v>0</v>
      </c>
      <c r="FM116" s="29">
        <v>0</v>
      </c>
      <c r="FN116" s="29">
        <v>0</v>
      </c>
      <c r="FO116" s="29">
        <v>0</v>
      </c>
      <c r="FP116" s="29">
        <v>0</v>
      </c>
      <c r="FQ116" s="29">
        <v>0</v>
      </c>
      <c r="FR116" s="20" t="s">
        <v>257</v>
      </c>
      <c r="FS116" s="20" t="s">
        <v>257</v>
      </c>
      <c r="FT116" s="20" t="s">
        <v>992</v>
      </c>
      <c r="FU116" s="20" t="s">
        <v>257</v>
      </c>
      <c r="FV116" s="20" t="s">
        <v>257</v>
      </c>
      <c r="FW116" s="20" t="s">
        <v>257</v>
      </c>
      <c r="FX116" s="20" t="s">
        <v>257</v>
      </c>
      <c r="FY116" s="20" t="s">
        <v>257</v>
      </c>
      <c r="FZ116" s="20" t="s">
        <v>257</v>
      </c>
      <c r="GA116" s="20" t="s">
        <v>516</v>
      </c>
      <c r="GB116" s="20" t="s">
        <v>257</v>
      </c>
      <c r="GC116" s="20" t="s">
        <v>257</v>
      </c>
      <c r="GD116" s="20" t="s">
        <v>257</v>
      </c>
      <c r="GE116" s="20" t="s">
        <v>257</v>
      </c>
      <c r="GF116" s="20" t="s">
        <v>257</v>
      </c>
      <c r="GG116" s="20" t="s">
        <v>257</v>
      </c>
      <c r="GH116" s="20" t="s">
        <v>257</v>
      </c>
      <c r="GI116" s="20" t="s">
        <v>257</v>
      </c>
      <c r="GJ116" s="20" t="s">
        <v>257</v>
      </c>
      <c r="GK116" s="20" t="s">
        <v>257</v>
      </c>
      <c r="GL116" s="20" t="s">
        <v>257</v>
      </c>
      <c r="GM116" s="20" t="s">
        <v>257</v>
      </c>
      <c r="GN116" s="20" t="s">
        <v>257</v>
      </c>
      <c r="GO116" s="20" t="s">
        <v>257</v>
      </c>
    </row>
    <row r="117" spans="1:197" x14ac:dyDescent="0.25">
      <c r="A117" s="20" t="s">
        <v>256</v>
      </c>
      <c r="B117" s="29">
        <v>1015</v>
      </c>
      <c r="C117" s="3">
        <v>0</v>
      </c>
      <c r="D117" s="3">
        <v>0</v>
      </c>
      <c r="E117" s="3">
        <v>10000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3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3</v>
      </c>
      <c r="EW117" s="3">
        <v>0</v>
      </c>
      <c r="EX117" s="3">
        <v>0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20" t="s">
        <v>257</v>
      </c>
      <c r="FS117" s="20" t="s">
        <v>257</v>
      </c>
      <c r="FT117" s="20" t="s">
        <v>258</v>
      </c>
      <c r="FU117" s="20" t="s">
        <v>257</v>
      </c>
      <c r="FV117" s="20" t="s">
        <v>257</v>
      </c>
      <c r="FW117" s="20" t="s">
        <v>257</v>
      </c>
      <c r="FX117" s="20" t="s">
        <v>257</v>
      </c>
      <c r="FY117" s="20" t="s">
        <v>257</v>
      </c>
      <c r="FZ117" s="20" t="s">
        <v>257</v>
      </c>
      <c r="GA117" s="20" t="s">
        <v>257</v>
      </c>
      <c r="GB117" s="20" t="s">
        <v>257</v>
      </c>
      <c r="GC117" s="20" t="s">
        <v>257</v>
      </c>
      <c r="GD117" s="20" t="s">
        <v>257</v>
      </c>
      <c r="GE117" s="20" t="s">
        <v>257</v>
      </c>
      <c r="GF117" s="20" t="s">
        <v>257</v>
      </c>
      <c r="GG117" s="20" t="s">
        <v>257</v>
      </c>
      <c r="GH117" s="20" t="s">
        <v>257</v>
      </c>
      <c r="GI117" s="20" t="s">
        <v>257</v>
      </c>
      <c r="GJ117" s="20" t="s">
        <v>257</v>
      </c>
      <c r="GK117" s="20" t="s">
        <v>257</v>
      </c>
      <c r="GL117" s="20" t="s">
        <v>257</v>
      </c>
      <c r="GM117" s="20" t="s">
        <v>257</v>
      </c>
      <c r="GN117" s="20" t="s">
        <v>257</v>
      </c>
      <c r="GO117" s="20" t="s">
        <v>257</v>
      </c>
    </row>
    <row r="118" spans="1:197" x14ac:dyDescent="0.25">
      <c r="A118" s="20" t="s">
        <v>259</v>
      </c>
      <c r="B118" s="29">
        <v>1015</v>
      </c>
      <c r="C118" s="3">
        <v>0</v>
      </c>
      <c r="D118" s="3">
        <v>0</v>
      </c>
      <c r="E118" s="3">
        <v>10000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1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Y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3">
        <v>0</v>
      </c>
      <c r="DS118" s="3">
        <v>0</v>
      </c>
      <c r="DT118" s="3">
        <v>0</v>
      </c>
      <c r="DU118" s="3">
        <v>0</v>
      </c>
      <c r="DV118" s="3">
        <v>0</v>
      </c>
      <c r="DW118" s="3">
        <v>0</v>
      </c>
      <c r="DX118" s="3">
        <v>0</v>
      </c>
      <c r="DY118" s="3">
        <v>0</v>
      </c>
      <c r="DZ118" s="3">
        <v>0</v>
      </c>
      <c r="EA118" s="3">
        <v>0</v>
      </c>
      <c r="EB118" s="3">
        <v>0</v>
      </c>
      <c r="EC118" s="3">
        <v>0</v>
      </c>
      <c r="ED118" s="3">
        <v>0</v>
      </c>
      <c r="EE118" s="3">
        <v>0</v>
      </c>
      <c r="EF118" s="3">
        <v>0</v>
      </c>
      <c r="EG118" s="3">
        <v>0</v>
      </c>
      <c r="EH118" s="3">
        <v>0</v>
      </c>
      <c r="EI118" s="3">
        <v>0</v>
      </c>
      <c r="EJ118" s="3">
        <v>0</v>
      </c>
      <c r="EK118" s="3">
        <v>0</v>
      </c>
      <c r="EL118" s="3">
        <v>0</v>
      </c>
      <c r="EM118" s="3">
        <v>0</v>
      </c>
      <c r="EN118" s="3">
        <v>0</v>
      </c>
      <c r="EO118" s="3">
        <v>0</v>
      </c>
      <c r="EP118" s="3">
        <v>0</v>
      </c>
      <c r="EQ118" s="3">
        <v>0</v>
      </c>
      <c r="ER118" s="3">
        <v>0</v>
      </c>
      <c r="ES118" s="3">
        <v>0</v>
      </c>
      <c r="ET118" s="3">
        <v>0</v>
      </c>
      <c r="EU118" s="3">
        <v>0</v>
      </c>
      <c r="EV118" s="3">
        <v>1</v>
      </c>
      <c r="EW118" s="3">
        <v>0</v>
      </c>
      <c r="EX118" s="3">
        <v>0</v>
      </c>
      <c r="EY118" s="3">
        <v>0</v>
      </c>
      <c r="EZ118" s="3">
        <v>0</v>
      </c>
      <c r="FA118" s="3">
        <v>0</v>
      </c>
      <c r="FB118" s="3">
        <v>0</v>
      </c>
      <c r="FC118" s="3">
        <v>0</v>
      </c>
      <c r="FD118" s="3">
        <v>0</v>
      </c>
      <c r="FE118" s="3">
        <v>0</v>
      </c>
      <c r="FF118" s="3">
        <v>0</v>
      </c>
      <c r="FG118" s="3">
        <v>0</v>
      </c>
      <c r="FH118" s="3">
        <v>0</v>
      </c>
      <c r="FI118" s="3">
        <v>0</v>
      </c>
      <c r="FJ118" s="3">
        <v>0</v>
      </c>
      <c r="FK118" s="3">
        <v>0</v>
      </c>
      <c r="FL118" s="3">
        <v>0</v>
      </c>
      <c r="FM118" s="3">
        <v>0</v>
      </c>
      <c r="FN118" s="3">
        <v>0</v>
      </c>
      <c r="FO118" s="3">
        <v>0</v>
      </c>
      <c r="FP118" s="3">
        <v>0</v>
      </c>
      <c r="FQ118" s="3">
        <v>0</v>
      </c>
      <c r="FR118" s="20" t="s">
        <v>257</v>
      </c>
      <c r="FS118" s="20" t="s">
        <v>257</v>
      </c>
      <c r="FT118" s="20" t="s">
        <v>260</v>
      </c>
      <c r="FU118" s="20" t="s">
        <v>257</v>
      </c>
      <c r="FV118" s="20" t="s">
        <v>257</v>
      </c>
      <c r="FW118" s="20" t="s">
        <v>257</v>
      </c>
      <c r="FX118" s="20" t="s">
        <v>257</v>
      </c>
      <c r="FY118" s="20" t="s">
        <v>257</v>
      </c>
      <c r="FZ118" s="20" t="s">
        <v>257</v>
      </c>
      <c r="GA118" s="20" t="s">
        <v>257</v>
      </c>
      <c r="GB118" s="20" t="s">
        <v>257</v>
      </c>
      <c r="GC118" s="20" t="s">
        <v>257</v>
      </c>
      <c r="GD118" s="20" t="s">
        <v>257</v>
      </c>
      <c r="GE118" s="20" t="s">
        <v>257</v>
      </c>
      <c r="GF118" s="20" t="s">
        <v>257</v>
      </c>
      <c r="GG118" s="20" t="s">
        <v>257</v>
      </c>
      <c r="GH118" s="20" t="s">
        <v>257</v>
      </c>
      <c r="GI118" s="20" t="s">
        <v>257</v>
      </c>
      <c r="GJ118" s="20" t="s">
        <v>257</v>
      </c>
      <c r="GK118" s="20" t="s">
        <v>257</v>
      </c>
      <c r="GL118" s="20" t="s">
        <v>257</v>
      </c>
      <c r="GM118" s="20" t="s">
        <v>257</v>
      </c>
      <c r="GN118" s="20" t="s">
        <v>257</v>
      </c>
      <c r="GO118" s="20" t="s">
        <v>257</v>
      </c>
    </row>
    <row r="119" spans="1:197" x14ac:dyDescent="0.25">
      <c r="A119" s="20" t="s">
        <v>261</v>
      </c>
      <c r="B119" s="29">
        <v>1015</v>
      </c>
      <c r="C119" s="3">
        <v>0</v>
      </c>
      <c r="D119" s="3">
        <v>0</v>
      </c>
      <c r="E119" s="3">
        <v>10000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1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3">
        <v>0</v>
      </c>
      <c r="DS119" s="3">
        <v>0</v>
      </c>
      <c r="DT119" s="3">
        <v>0</v>
      </c>
      <c r="DU119" s="3">
        <v>0</v>
      </c>
      <c r="DV119" s="3">
        <v>0</v>
      </c>
      <c r="DW119" s="3">
        <v>0</v>
      </c>
      <c r="DX119" s="3">
        <v>0</v>
      </c>
      <c r="DY119" s="3">
        <v>0</v>
      </c>
      <c r="DZ119" s="3">
        <v>0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0</v>
      </c>
      <c r="EG119" s="3">
        <v>0</v>
      </c>
      <c r="EH119" s="3">
        <v>0</v>
      </c>
      <c r="EI119" s="3">
        <v>0</v>
      </c>
      <c r="EJ119" s="3">
        <v>0</v>
      </c>
      <c r="EK119" s="3">
        <v>0</v>
      </c>
      <c r="EL119" s="3">
        <v>0</v>
      </c>
      <c r="EM119" s="3">
        <v>0</v>
      </c>
      <c r="EN119" s="3">
        <v>0</v>
      </c>
      <c r="EO119" s="3">
        <v>0</v>
      </c>
      <c r="EP119" s="3">
        <v>0</v>
      </c>
      <c r="EQ119" s="3">
        <v>0</v>
      </c>
      <c r="ER119" s="3">
        <v>0</v>
      </c>
      <c r="ES119" s="3">
        <v>0</v>
      </c>
      <c r="ET119" s="3">
        <v>0</v>
      </c>
      <c r="EU119" s="3">
        <v>0</v>
      </c>
      <c r="EV119" s="3">
        <v>1</v>
      </c>
      <c r="EW119" s="3">
        <v>0</v>
      </c>
      <c r="EX119" s="3">
        <v>0</v>
      </c>
      <c r="EY119" s="3">
        <v>0</v>
      </c>
      <c r="EZ119" s="3">
        <v>0</v>
      </c>
      <c r="FA119" s="3">
        <v>0</v>
      </c>
      <c r="FB119" s="3">
        <v>0</v>
      </c>
      <c r="FC119" s="3">
        <v>0</v>
      </c>
      <c r="FD119" s="3">
        <v>0</v>
      </c>
      <c r="FE119" s="3">
        <v>0</v>
      </c>
      <c r="FF119" s="3">
        <v>0</v>
      </c>
      <c r="FG119" s="3">
        <v>0</v>
      </c>
      <c r="FH119" s="3">
        <v>0</v>
      </c>
      <c r="FI119" s="3">
        <v>0</v>
      </c>
      <c r="FJ119" s="3">
        <v>0</v>
      </c>
      <c r="FK119" s="3">
        <v>0</v>
      </c>
      <c r="FL119" s="3">
        <v>0</v>
      </c>
      <c r="FM119" s="3">
        <v>0</v>
      </c>
      <c r="FN119" s="3">
        <v>0</v>
      </c>
      <c r="FO119" s="3">
        <v>0</v>
      </c>
      <c r="FP119" s="3">
        <v>0</v>
      </c>
      <c r="FQ119" s="3">
        <v>0</v>
      </c>
      <c r="FR119" s="20" t="s">
        <v>257</v>
      </c>
      <c r="FS119" s="20" t="s">
        <v>257</v>
      </c>
      <c r="FT119" s="20" t="s">
        <v>262</v>
      </c>
      <c r="FU119" s="20" t="s">
        <v>257</v>
      </c>
      <c r="FV119" s="20" t="s">
        <v>257</v>
      </c>
      <c r="FW119" s="20" t="s">
        <v>257</v>
      </c>
      <c r="FX119" s="20" t="s">
        <v>257</v>
      </c>
      <c r="FY119" s="20" t="s">
        <v>257</v>
      </c>
      <c r="FZ119" s="20" t="s">
        <v>257</v>
      </c>
      <c r="GA119" s="20" t="s">
        <v>257</v>
      </c>
      <c r="GB119" s="20" t="s">
        <v>257</v>
      </c>
      <c r="GC119" s="20" t="s">
        <v>257</v>
      </c>
      <c r="GD119" s="20" t="s">
        <v>257</v>
      </c>
      <c r="GE119" s="20" t="s">
        <v>257</v>
      </c>
      <c r="GF119" s="20" t="s">
        <v>257</v>
      </c>
      <c r="GG119" s="20" t="s">
        <v>257</v>
      </c>
      <c r="GH119" s="20" t="s">
        <v>257</v>
      </c>
      <c r="GI119" s="20" t="s">
        <v>257</v>
      </c>
      <c r="GJ119" s="20" t="s">
        <v>257</v>
      </c>
      <c r="GK119" s="20" t="s">
        <v>257</v>
      </c>
      <c r="GL119" s="20" t="s">
        <v>257</v>
      </c>
      <c r="GM119" s="20" t="s">
        <v>257</v>
      </c>
      <c r="GN119" s="20" t="s">
        <v>257</v>
      </c>
      <c r="GO119" s="20" t="s">
        <v>257</v>
      </c>
    </row>
    <row r="120" spans="1:197" x14ac:dyDescent="0.25">
      <c r="A120" s="20" t="s">
        <v>263</v>
      </c>
      <c r="B120" s="29">
        <v>1015</v>
      </c>
      <c r="C120" s="3">
        <v>0</v>
      </c>
      <c r="D120" s="3">
        <v>0</v>
      </c>
      <c r="E120" s="3">
        <v>10000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2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0</v>
      </c>
      <c r="CX120" s="3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0</v>
      </c>
      <c r="DP120" s="3">
        <v>0</v>
      </c>
      <c r="DQ120" s="3">
        <v>0</v>
      </c>
      <c r="DR120" s="3">
        <v>0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3">
        <v>0</v>
      </c>
      <c r="EG120" s="3">
        <v>0</v>
      </c>
      <c r="EH120" s="3">
        <v>0</v>
      </c>
      <c r="EI120" s="3">
        <v>0</v>
      </c>
      <c r="EJ120" s="3">
        <v>0</v>
      </c>
      <c r="EK120" s="3">
        <v>0</v>
      </c>
      <c r="EL120" s="3">
        <v>0</v>
      </c>
      <c r="EM120" s="3">
        <v>0</v>
      </c>
      <c r="EN120" s="3">
        <v>0</v>
      </c>
      <c r="EO120" s="3">
        <v>0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0</v>
      </c>
      <c r="EV120" s="3">
        <v>2</v>
      </c>
      <c r="EW120" s="3">
        <v>0</v>
      </c>
      <c r="EX120" s="3">
        <v>0</v>
      </c>
      <c r="EY120" s="3">
        <v>0</v>
      </c>
      <c r="EZ120" s="3">
        <v>0</v>
      </c>
      <c r="FA120" s="3">
        <v>0</v>
      </c>
      <c r="FB120" s="3">
        <v>0</v>
      </c>
      <c r="FC120" s="3">
        <v>0</v>
      </c>
      <c r="FD120" s="3">
        <v>0</v>
      </c>
      <c r="FE120" s="3">
        <v>0</v>
      </c>
      <c r="FF120" s="3">
        <v>0</v>
      </c>
      <c r="FG120" s="3">
        <v>0</v>
      </c>
      <c r="FH120" s="3">
        <v>0</v>
      </c>
      <c r="FI120" s="3">
        <v>0</v>
      </c>
      <c r="FJ120" s="3">
        <v>0</v>
      </c>
      <c r="FK120" s="3">
        <v>0</v>
      </c>
      <c r="FL120" s="3">
        <v>0</v>
      </c>
      <c r="FM120" s="3">
        <v>0</v>
      </c>
      <c r="FN120" s="3">
        <v>0</v>
      </c>
      <c r="FO120" s="3">
        <v>0</v>
      </c>
      <c r="FP120" s="3">
        <v>0</v>
      </c>
      <c r="FQ120" s="3">
        <v>0</v>
      </c>
      <c r="FR120" s="20" t="s">
        <v>257</v>
      </c>
      <c r="FS120" s="20" t="s">
        <v>257</v>
      </c>
      <c r="FT120" s="20" t="s">
        <v>264</v>
      </c>
      <c r="FU120" s="20" t="s">
        <v>257</v>
      </c>
      <c r="FV120" s="20" t="s">
        <v>257</v>
      </c>
      <c r="FW120" s="20" t="s">
        <v>257</v>
      </c>
      <c r="FX120" s="20" t="s">
        <v>257</v>
      </c>
      <c r="FY120" s="20" t="s">
        <v>257</v>
      </c>
      <c r="FZ120" s="20" t="s">
        <v>257</v>
      </c>
      <c r="GA120" s="20" t="s">
        <v>257</v>
      </c>
      <c r="GB120" s="20" t="s">
        <v>257</v>
      </c>
      <c r="GC120" s="20" t="s">
        <v>257</v>
      </c>
      <c r="GD120" s="20" t="s">
        <v>257</v>
      </c>
      <c r="GE120" s="20" t="s">
        <v>257</v>
      </c>
      <c r="GF120" s="20" t="s">
        <v>257</v>
      </c>
      <c r="GG120" s="20" t="s">
        <v>257</v>
      </c>
      <c r="GH120" s="20" t="s">
        <v>257</v>
      </c>
      <c r="GI120" s="20" t="s">
        <v>257</v>
      </c>
      <c r="GJ120" s="20" t="s">
        <v>257</v>
      </c>
      <c r="GK120" s="20" t="s">
        <v>257</v>
      </c>
      <c r="GL120" s="20" t="s">
        <v>257</v>
      </c>
      <c r="GM120" s="20" t="s">
        <v>257</v>
      </c>
      <c r="GN120" s="20" t="s">
        <v>257</v>
      </c>
      <c r="GO120" s="20" t="s">
        <v>257</v>
      </c>
    </row>
    <row r="121" spans="1:197" x14ac:dyDescent="0.25">
      <c r="A121" s="20" t="s">
        <v>265</v>
      </c>
      <c r="B121" s="29">
        <v>1015</v>
      </c>
      <c r="C121" s="3">
        <v>0</v>
      </c>
      <c r="D121" s="3">
        <v>0</v>
      </c>
      <c r="E121" s="3">
        <v>10000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4</v>
      </c>
      <c r="BE121" s="3">
        <v>120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0</v>
      </c>
      <c r="DI121" s="3">
        <v>0</v>
      </c>
      <c r="DJ121" s="3">
        <v>0</v>
      </c>
      <c r="DK121" s="3">
        <v>0</v>
      </c>
      <c r="DL121" s="3">
        <v>0</v>
      </c>
      <c r="DM121" s="3">
        <v>0</v>
      </c>
      <c r="DN121" s="3">
        <v>0</v>
      </c>
      <c r="DO121" s="3">
        <v>0</v>
      </c>
      <c r="DP121" s="3">
        <v>0</v>
      </c>
      <c r="DQ121" s="3">
        <v>0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  <c r="EK121" s="3">
        <v>0</v>
      </c>
      <c r="EL121" s="3">
        <v>0</v>
      </c>
      <c r="EM121" s="3">
        <v>0</v>
      </c>
      <c r="EN121" s="3">
        <v>0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0</v>
      </c>
      <c r="EV121" s="3">
        <v>4</v>
      </c>
      <c r="EW121" s="3">
        <v>120</v>
      </c>
      <c r="EX121" s="3">
        <v>0</v>
      </c>
      <c r="EY121" s="3">
        <v>0</v>
      </c>
      <c r="EZ121" s="3">
        <v>0</v>
      </c>
      <c r="FA121" s="3">
        <v>0</v>
      </c>
      <c r="FB121" s="3">
        <v>0</v>
      </c>
      <c r="FC121" s="3">
        <v>0</v>
      </c>
      <c r="FD121" s="3">
        <v>0</v>
      </c>
      <c r="FE121" s="3">
        <v>0</v>
      </c>
      <c r="FF121" s="3">
        <v>0</v>
      </c>
      <c r="FG121" s="3">
        <v>0</v>
      </c>
      <c r="FH121" s="3">
        <v>0</v>
      </c>
      <c r="FI121" s="3">
        <v>0</v>
      </c>
      <c r="FJ121" s="3">
        <v>0</v>
      </c>
      <c r="FK121" s="3">
        <v>0</v>
      </c>
      <c r="FL121" s="3">
        <v>0</v>
      </c>
      <c r="FM121" s="3">
        <v>0</v>
      </c>
      <c r="FN121" s="3">
        <v>0</v>
      </c>
      <c r="FO121" s="3">
        <v>0</v>
      </c>
      <c r="FP121" s="3">
        <v>0</v>
      </c>
      <c r="FQ121" s="3">
        <v>0</v>
      </c>
      <c r="FR121" s="20" t="s">
        <v>257</v>
      </c>
      <c r="FS121" s="20" t="s">
        <v>257</v>
      </c>
      <c r="FT121" s="20" t="s">
        <v>266</v>
      </c>
      <c r="FU121" s="20" t="s">
        <v>267</v>
      </c>
      <c r="FV121" s="20" t="s">
        <v>257</v>
      </c>
      <c r="FW121" s="20" t="s">
        <v>257</v>
      </c>
      <c r="FX121" s="20" t="s">
        <v>257</v>
      </c>
      <c r="FY121" s="20" t="s">
        <v>257</v>
      </c>
      <c r="FZ121" s="20" t="s">
        <v>257</v>
      </c>
      <c r="GA121" s="20" t="s">
        <v>257</v>
      </c>
      <c r="GB121" s="20" t="s">
        <v>257</v>
      </c>
      <c r="GC121" s="20" t="s">
        <v>257</v>
      </c>
      <c r="GD121" s="20" t="s">
        <v>257</v>
      </c>
      <c r="GE121" s="20" t="s">
        <v>257</v>
      </c>
      <c r="GF121" s="20" t="s">
        <v>257</v>
      </c>
      <c r="GG121" s="20" t="s">
        <v>257</v>
      </c>
      <c r="GH121" s="20" t="s">
        <v>257</v>
      </c>
      <c r="GI121" s="20" t="s">
        <v>257</v>
      </c>
      <c r="GJ121" s="20" t="s">
        <v>257</v>
      </c>
      <c r="GK121" s="20" t="s">
        <v>257</v>
      </c>
      <c r="GL121" s="20" t="s">
        <v>257</v>
      </c>
      <c r="GM121" s="20" t="s">
        <v>257</v>
      </c>
      <c r="GN121" s="20" t="s">
        <v>257</v>
      </c>
      <c r="GO121" s="20" t="s">
        <v>257</v>
      </c>
    </row>
    <row r="122" spans="1:197" x14ac:dyDescent="0.25">
      <c r="A122" s="20" t="s">
        <v>268</v>
      </c>
      <c r="B122" s="29">
        <v>1015</v>
      </c>
      <c r="C122" s="3">
        <v>0</v>
      </c>
      <c r="D122" s="3">
        <v>0</v>
      </c>
      <c r="E122" s="3">
        <v>10000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1</v>
      </c>
      <c r="BE122" s="3">
        <v>36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  <c r="DE122" s="3">
        <v>0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3">
        <v>0</v>
      </c>
      <c r="DS122" s="3">
        <v>0</v>
      </c>
      <c r="DT122" s="3">
        <v>0</v>
      </c>
      <c r="DU122" s="3">
        <v>0</v>
      </c>
      <c r="DV122" s="3">
        <v>0</v>
      </c>
      <c r="DW122" s="3">
        <v>0</v>
      </c>
      <c r="DX122" s="3">
        <v>0</v>
      </c>
      <c r="DY122" s="3">
        <v>0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0</v>
      </c>
      <c r="EL122" s="3">
        <v>0</v>
      </c>
      <c r="EM122" s="3">
        <v>0</v>
      </c>
      <c r="EN122" s="3">
        <v>0</v>
      </c>
      <c r="EO122" s="3">
        <v>0</v>
      </c>
      <c r="EP122" s="3">
        <v>0</v>
      </c>
      <c r="EQ122" s="3">
        <v>0</v>
      </c>
      <c r="ER122" s="3">
        <v>0</v>
      </c>
      <c r="ES122" s="3">
        <v>0</v>
      </c>
      <c r="ET122" s="3">
        <v>0</v>
      </c>
      <c r="EU122" s="3">
        <v>0</v>
      </c>
      <c r="EV122" s="3">
        <v>1</v>
      </c>
      <c r="EW122" s="3">
        <v>36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0</v>
      </c>
      <c r="FD122" s="3">
        <v>0</v>
      </c>
      <c r="FE122" s="3">
        <v>0</v>
      </c>
      <c r="FF122" s="3">
        <v>0</v>
      </c>
      <c r="FG122" s="3">
        <v>0</v>
      </c>
      <c r="FH122" s="3">
        <v>0</v>
      </c>
      <c r="FI122" s="3">
        <v>0</v>
      </c>
      <c r="FJ122" s="3">
        <v>0</v>
      </c>
      <c r="FK122" s="3">
        <v>0</v>
      </c>
      <c r="FL122" s="3">
        <v>0</v>
      </c>
      <c r="FM122" s="3">
        <v>0</v>
      </c>
      <c r="FN122" s="3">
        <v>0</v>
      </c>
      <c r="FO122" s="3">
        <v>0</v>
      </c>
      <c r="FP122" s="3">
        <v>0</v>
      </c>
      <c r="FQ122" s="3">
        <v>0</v>
      </c>
      <c r="FR122" s="20" t="s">
        <v>257</v>
      </c>
      <c r="FS122" s="20" t="s">
        <v>257</v>
      </c>
      <c r="FT122" s="20" t="s">
        <v>269</v>
      </c>
      <c r="FU122" s="20" t="s">
        <v>270</v>
      </c>
      <c r="FV122" s="20" t="s">
        <v>257</v>
      </c>
      <c r="FW122" s="20" t="s">
        <v>257</v>
      </c>
      <c r="FX122" s="20" t="s">
        <v>257</v>
      </c>
      <c r="FY122" s="20" t="s">
        <v>257</v>
      </c>
      <c r="FZ122" s="20" t="s">
        <v>257</v>
      </c>
      <c r="GA122" s="20" t="s">
        <v>257</v>
      </c>
      <c r="GB122" s="20" t="s">
        <v>257</v>
      </c>
      <c r="GC122" s="20" t="s">
        <v>257</v>
      </c>
      <c r="GD122" s="20" t="s">
        <v>257</v>
      </c>
      <c r="GE122" s="20" t="s">
        <v>257</v>
      </c>
      <c r="GF122" s="20" t="s">
        <v>257</v>
      </c>
      <c r="GG122" s="20" t="s">
        <v>257</v>
      </c>
      <c r="GH122" s="20" t="s">
        <v>257</v>
      </c>
      <c r="GI122" s="20" t="s">
        <v>257</v>
      </c>
      <c r="GJ122" s="20" t="s">
        <v>257</v>
      </c>
      <c r="GK122" s="20" t="s">
        <v>257</v>
      </c>
      <c r="GL122" s="20" t="s">
        <v>257</v>
      </c>
      <c r="GM122" s="20" t="s">
        <v>257</v>
      </c>
      <c r="GN122" s="20" t="s">
        <v>257</v>
      </c>
      <c r="GO122" s="20" t="s">
        <v>257</v>
      </c>
    </row>
    <row r="123" spans="1:197" x14ac:dyDescent="0.25">
      <c r="A123" s="20" t="s">
        <v>271</v>
      </c>
      <c r="B123" s="29">
        <v>1015</v>
      </c>
      <c r="C123" s="3">
        <v>0</v>
      </c>
      <c r="D123" s="3">
        <v>0</v>
      </c>
      <c r="E123" s="3">
        <v>10000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2</v>
      </c>
      <c r="BE123" s="3">
        <v>72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N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0</v>
      </c>
      <c r="EV123" s="3">
        <v>2</v>
      </c>
      <c r="EW123" s="3">
        <v>72</v>
      </c>
      <c r="EX123" s="3">
        <v>0</v>
      </c>
      <c r="EY123" s="3">
        <v>0</v>
      </c>
      <c r="EZ123" s="3">
        <v>0</v>
      </c>
      <c r="FA123" s="3">
        <v>0</v>
      </c>
      <c r="FB123" s="3">
        <v>0</v>
      </c>
      <c r="FC123" s="3">
        <v>0</v>
      </c>
      <c r="FD123" s="3">
        <v>0</v>
      </c>
      <c r="FE123" s="3">
        <v>0</v>
      </c>
      <c r="FF123" s="3">
        <v>0</v>
      </c>
      <c r="FG123" s="3">
        <v>0</v>
      </c>
      <c r="FH123" s="3">
        <v>0</v>
      </c>
      <c r="FI123" s="3">
        <v>0</v>
      </c>
      <c r="FJ123" s="3">
        <v>0</v>
      </c>
      <c r="FK123" s="3">
        <v>0</v>
      </c>
      <c r="FL123" s="3">
        <v>0</v>
      </c>
      <c r="FM123" s="3">
        <v>0</v>
      </c>
      <c r="FN123" s="3">
        <v>0</v>
      </c>
      <c r="FO123" s="3">
        <v>0</v>
      </c>
      <c r="FP123" s="3">
        <v>0</v>
      </c>
      <c r="FQ123" s="3">
        <v>0</v>
      </c>
      <c r="FR123" s="20" t="s">
        <v>257</v>
      </c>
      <c r="FS123" s="20" t="s">
        <v>257</v>
      </c>
      <c r="FT123" s="20" t="s">
        <v>272</v>
      </c>
      <c r="FU123" s="20" t="s">
        <v>273</v>
      </c>
      <c r="FV123" s="20" t="s">
        <v>257</v>
      </c>
      <c r="FW123" s="20" t="s">
        <v>257</v>
      </c>
      <c r="FX123" s="20" t="s">
        <v>257</v>
      </c>
      <c r="FY123" s="20" t="s">
        <v>257</v>
      </c>
      <c r="FZ123" s="20" t="s">
        <v>257</v>
      </c>
      <c r="GA123" s="20" t="s">
        <v>257</v>
      </c>
      <c r="GB123" s="20" t="s">
        <v>257</v>
      </c>
      <c r="GC123" s="20" t="s">
        <v>257</v>
      </c>
      <c r="GD123" s="20" t="s">
        <v>257</v>
      </c>
      <c r="GE123" s="20" t="s">
        <v>257</v>
      </c>
      <c r="GF123" s="20" t="s">
        <v>257</v>
      </c>
      <c r="GG123" s="20" t="s">
        <v>257</v>
      </c>
      <c r="GH123" s="20" t="s">
        <v>257</v>
      </c>
      <c r="GI123" s="20" t="s">
        <v>257</v>
      </c>
      <c r="GJ123" s="20" t="s">
        <v>257</v>
      </c>
      <c r="GK123" s="20" t="s">
        <v>257</v>
      </c>
      <c r="GL123" s="20" t="s">
        <v>257</v>
      </c>
      <c r="GM123" s="20" t="s">
        <v>257</v>
      </c>
      <c r="GN123" s="20" t="s">
        <v>257</v>
      </c>
      <c r="GO123" s="20" t="s">
        <v>257</v>
      </c>
    </row>
    <row r="124" spans="1:197" x14ac:dyDescent="0.25">
      <c r="A124" s="20" t="s">
        <v>274</v>
      </c>
      <c r="B124" s="29">
        <v>1015</v>
      </c>
      <c r="C124" s="3">
        <v>0</v>
      </c>
      <c r="D124" s="3">
        <v>0</v>
      </c>
      <c r="E124" s="3">
        <v>10000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2</v>
      </c>
      <c r="BD124" s="3">
        <v>15</v>
      </c>
      <c r="BE124" s="3">
        <v>159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23</v>
      </c>
      <c r="BN124" s="3">
        <v>0</v>
      </c>
      <c r="BO124" s="3">
        <v>5</v>
      </c>
      <c r="BP124" s="3">
        <v>0</v>
      </c>
      <c r="BQ124" s="3">
        <v>6</v>
      </c>
      <c r="BR124" s="3">
        <v>23</v>
      </c>
      <c r="BS124" s="3">
        <v>0</v>
      </c>
      <c r="BT124" s="3">
        <v>4</v>
      </c>
      <c r="BU124" s="3">
        <v>7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1429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1</v>
      </c>
      <c r="DN124" s="3">
        <v>0</v>
      </c>
      <c r="DO124" s="3">
        <v>0</v>
      </c>
      <c r="DP124" s="3">
        <v>0</v>
      </c>
      <c r="DQ124" s="3">
        <v>0</v>
      </c>
      <c r="DR124" s="3">
        <v>0</v>
      </c>
      <c r="DS124" s="3">
        <v>0</v>
      </c>
      <c r="DT124" s="3">
        <v>0</v>
      </c>
      <c r="DU124" s="3">
        <v>0</v>
      </c>
      <c r="DV124" s="3">
        <v>0</v>
      </c>
      <c r="DW124" s="3">
        <v>0</v>
      </c>
      <c r="DX124" s="3">
        <v>0</v>
      </c>
      <c r="DY124" s="3">
        <v>0</v>
      </c>
      <c r="DZ124" s="3">
        <v>0</v>
      </c>
      <c r="EA124" s="3">
        <v>0</v>
      </c>
      <c r="EB124" s="3">
        <v>0</v>
      </c>
      <c r="EC124" s="3">
        <v>0</v>
      </c>
      <c r="ED124" s="3">
        <v>0</v>
      </c>
      <c r="EE124" s="3">
        <v>0</v>
      </c>
      <c r="EF124" s="3">
        <v>0</v>
      </c>
      <c r="EG124" s="3">
        <v>0</v>
      </c>
      <c r="EH124" s="3">
        <v>0</v>
      </c>
      <c r="EI124" s="3">
        <v>0</v>
      </c>
      <c r="EJ124" s="3">
        <v>0</v>
      </c>
      <c r="EK124" s="3">
        <v>0</v>
      </c>
      <c r="EL124" s="3">
        <v>0</v>
      </c>
      <c r="EM124" s="3">
        <v>0</v>
      </c>
      <c r="EN124" s="3">
        <v>0</v>
      </c>
      <c r="EO124" s="3">
        <v>0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2</v>
      </c>
      <c r="EV124" s="3">
        <v>15</v>
      </c>
      <c r="EW124" s="3">
        <v>159</v>
      </c>
      <c r="EX124" s="3">
        <v>0</v>
      </c>
      <c r="EY124" s="3">
        <v>0</v>
      </c>
      <c r="EZ124" s="3">
        <v>0</v>
      </c>
      <c r="FA124" s="3">
        <v>0</v>
      </c>
      <c r="FB124" s="3">
        <v>0</v>
      </c>
      <c r="FC124" s="3">
        <v>0</v>
      </c>
      <c r="FD124" s="3">
        <v>0</v>
      </c>
      <c r="FE124" s="3">
        <v>23</v>
      </c>
      <c r="FF124" s="3">
        <v>0</v>
      </c>
      <c r="FG124" s="3">
        <v>5</v>
      </c>
      <c r="FH124" s="3">
        <v>0</v>
      </c>
      <c r="FI124" s="3">
        <v>7</v>
      </c>
      <c r="FJ124" s="3">
        <v>23</v>
      </c>
      <c r="FK124" s="3">
        <v>0</v>
      </c>
      <c r="FL124" s="3">
        <v>4</v>
      </c>
      <c r="FM124" s="3">
        <v>7</v>
      </c>
      <c r="FN124" s="3">
        <v>0</v>
      </c>
      <c r="FO124" s="3">
        <v>0</v>
      </c>
      <c r="FP124" s="3">
        <v>0</v>
      </c>
      <c r="FQ124" s="3">
        <v>0</v>
      </c>
      <c r="FR124" s="20" t="s">
        <v>257</v>
      </c>
      <c r="FS124" s="20" t="s">
        <v>275</v>
      </c>
      <c r="FT124" s="20" t="s">
        <v>276</v>
      </c>
      <c r="FU124" s="20" t="s">
        <v>277</v>
      </c>
      <c r="FV124" s="20" t="s">
        <v>257</v>
      </c>
      <c r="FW124" s="20" t="s">
        <v>257</v>
      </c>
      <c r="FX124" s="20" t="s">
        <v>257</v>
      </c>
      <c r="FY124" s="20" t="s">
        <v>257</v>
      </c>
      <c r="FZ124" s="20" t="s">
        <v>257</v>
      </c>
      <c r="GA124" s="20" t="s">
        <v>257</v>
      </c>
      <c r="GB124" s="20" t="s">
        <v>257</v>
      </c>
      <c r="GC124" s="20" t="s">
        <v>278</v>
      </c>
      <c r="GD124" s="20" t="s">
        <v>257</v>
      </c>
      <c r="GE124" s="20" t="s">
        <v>279</v>
      </c>
      <c r="GF124" s="20" t="s">
        <v>257</v>
      </c>
      <c r="GG124" s="20" t="s">
        <v>280</v>
      </c>
      <c r="GH124" s="20" t="s">
        <v>281</v>
      </c>
      <c r="GI124" s="20" t="s">
        <v>257</v>
      </c>
      <c r="GJ124" s="20" t="s">
        <v>282</v>
      </c>
      <c r="GK124" s="20" t="s">
        <v>283</v>
      </c>
      <c r="GL124" s="20" t="s">
        <v>257</v>
      </c>
      <c r="GM124" s="20" t="s">
        <v>257</v>
      </c>
      <c r="GN124" s="20" t="s">
        <v>257</v>
      </c>
      <c r="GO124" s="20" t="s">
        <v>257</v>
      </c>
    </row>
    <row r="125" spans="1:197" x14ac:dyDescent="0.25">
      <c r="A125" s="20" t="s">
        <v>284</v>
      </c>
      <c r="B125" s="29">
        <v>5387</v>
      </c>
      <c r="C125" s="3">
        <v>0</v>
      </c>
      <c r="D125" s="3">
        <v>0</v>
      </c>
      <c r="E125" s="3">
        <v>10000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1</v>
      </c>
      <c r="BE125" s="3">
        <v>26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10</v>
      </c>
      <c r="BN125" s="3">
        <v>0</v>
      </c>
      <c r="BO125" s="3">
        <v>0</v>
      </c>
      <c r="BP125" s="3">
        <v>0</v>
      </c>
      <c r="BQ125" s="3">
        <v>158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5000</v>
      </c>
      <c r="CL125" s="3">
        <v>0</v>
      </c>
      <c r="CM125" s="3">
        <v>0</v>
      </c>
      <c r="CN125" s="3">
        <v>0</v>
      </c>
      <c r="CO125" s="3">
        <v>482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10</v>
      </c>
      <c r="DJ125" s="3">
        <v>0</v>
      </c>
      <c r="DK125" s="3">
        <v>0</v>
      </c>
      <c r="DL125" s="3">
        <v>0</v>
      </c>
      <c r="DM125" s="3">
        <v>8</v>
      </c>
      <c r="DN125" s="3">
        <v>0</v>
      </c>
      <c r="DO125" s="3">
        <v>0</v>
      </c>
      <c r="DP125" s="3">
        <v>0</v>
      </c>
      <c r="DQ125" s="3">
        <v>0</v>
      </c>
      <c r="DR125" s="3">
        <v>0</v>
      </c>
      <c r="DS125" s="3">
        <v>0</v>
      </c>
      <c r="DT125" s="3">
        <v>0</v>
      </c>
      <c r="DU125" s="3">
        <v>0</v>
      </c>
      <c r="DV125" s="3">
        <v>0</v>
      </c>
      <c r="DW125" s="3">
        <v>0</v>
      </c>
      <c r="DX125" s="3">
        <v>0</v>
      </c>
      <c r="DY125" s="3">
        <v>0</v>
      </c>
      <c r="DZ125" s="3">
        <v>0</v>
      </c>
      <c r="EA125" s="3">
        <v>0</v>
      </c>
      <c r="EB125" s="3">
        <v>0</v>
      </c>
      <c r="EC125" s="3">
        <v>0</v>
      </c>
      <c r="ED125" s="3">
        <v>0</v>
      </c>
      <c r="EE125" s="3">
        <v>0</v>
      </c>
      <c r="EF125" s="3">
        <v>0</v>
      </c>
      <c r="EG125" s="3">
        <v>0</v>
      </c>
      <c r="EH125" s="3">
        <v>0</v>
      </c>
      <c r="EI125" s="3">
        <v>0</v>
      </c>
      <c r="EJ125" s="3">
        <v>0</v>
      </c>
      <c r="EK125" s="3">
        <v>0</v>
      </c>
      <c r="EL125" s="3">
        <v>0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0</v>
      </c>
      <c r="EV125" s="3">
        <v>1</v>
      </c>
      <c r="EW125" s="3">
        <v>26</v>
      </c>
      <c r="EX125" s="3">
        <v>0</v>
      </c>
      <c r="EY125" s="3">
        <v>0</v>
      </c>
      <c r="EZ125" s="3">
        <v>0</v>
      </c>
      <c r="FA125" s="3">
        <v>0</v>
      </c>
      <c r="FB125" s="3">
        <v>0</v>
      </c>
      <c r="FC125" s="3">
        <v>0</v>
      </c>
      <c r="FD125" s="3">
        <v>0</v>
      </c>
      <c r="FE125" s="3">
        <v>20</v>
      </c>
      <c r="FF125" s="3">
        <v>0</v>
      </c>
      <c r="FG125" s="3">
        <v>0</v>
      </c>
      <c r="FH125" s="3">
        <v>0</v>
      </c>
      <c r="FI125" s="3">
        <v>166</v>
      </c>
      <c r="FJ125" s="3">
        <v>0</v>
      </c>
      <c r="FK125" s="3">
        <v>0</v>
      </c>
      <c r="FL125" s="3">
        <v>0</v>
      </c>
      <c r="FM125" s="3">
        <v>0</v>
      </c>
      <c r="FN125" s="3">
        <v>0</v>
      </c>
      <c r="FO125" s="3">
        <v>0</v>
      </c>
      <c r="FP125" s="3">
        <v>0</v>
      </c>
      <c r="FQ125" s="3">
        <v>0</v>
      </c>
      <c r="FR125" s="20" t="s">
        <v>257</v>
      </c>
      <c r="FS125" s="20" t="s">
        <v>257</v>
      </c>
      <c r="FT125" s="20" t="s">
        <v>285</v>
      </c>
      <c r="FU125" s="20" t="s">
        <v>286</v>
      </c>
      <c r="FV125" s="20" t="s">
        <v>257</v>
      </c>
      <c r="FW125" s="20" t="s">
        <v>257</v>
      </c>
      <c r="FX125" s="20" t="s">
        <v>257</v>
      </c>
      <c r="FY125" s="20" t="s">
        <v>257</v>
      </c>
      <c r="FZ125" s="20" t="s">
        <v>257</v>
      </c>
      <c r="GA125" s="20" t="s">
        <v>257</v>
      </c>
      <c r="GB125" s="20" t="s">
        <v>257</v>
      </c>
      <c r="GC125" s="20" t="s">
        <v>287</v>
      </c>
      <c r="GD125" s="20" t="s">
        <v>257</v>
      </c>
      <c r="GE125" s="20" t="s">
        <v>257</v>
      </c>
      <c r="GF125" s="20" t="s">
        <v>257</v>
      </c>
      <c r="GG125" s="20" t="s">
        <v>288</v>
      </c>
      <c r="GH125" s="20" t="s">
        <v>257</v>
      </c>
      <c r="GI125" s="20" t="s">
        <v>257</v>
      </c>
      <c r="GJ125" s="20" t="s">
        <v>257</v>
      </c>
      <c r="GK125" s="20" t="s">
        <v>257</v>
      </c>
      <c r="GL125" s="20" t="s">
        <v>257</v>
      </c>
      <c r="GM125" s="20" t="s">
        <v>257</v>
      </c>
      <c r="GN125" s="20" t="s">
        <v>257</v>
      </c>
      <c r="GO125" s="20" t="s">
        <v>257</v>
      </c>
    </row>
    <row r="126" spans="1:197" x14ac:dyDescent="0.25">
      <c r="A126" s="20" t="s">
        <v>256</v>
      </c>
      <c r="B126" s="29">
        <v>5387</v>
      </c>
      <c r="C126" s="3">
        <v>0</v>
      </c>
      <c r="D126" s="3">
        <v>0</v>
      </c>
      <c r="E126" s="3">
        <v>10000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15</v>
      </c>
      <c r="BE126" s="3">
        <v>45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22</v>
      </c>
      <c r="BN126" s="3">
        <v>0</v>
      </c>
      <c r="BO126" s="3">
        <v>4</v>
      </c>
      <c r="BP126" s="3">
        <v>0</v>
      </c>
      <c r="BQ126" s="3">
        <v>132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625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2414</v>
      </c>
      <c r="CL126" s="3">
        <v>0</v>
      </c>
      <c r="CM126" s="3">
        <v>0</v>
      </c>
      <c r="CN126" s="3">
        <v>0</v>
      </c>
      <c r="CO126" s="3">
        <v>571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1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7</v>
      </c>
      <c r="DJ126" s="3">
        <v>0</v>
      </c>
      <c r="DK126" s="3">
        <v>0</v>
      </c>
      <c r="DL126" s="3">
        <v>0</v>
      </c>
      <c r="DM126" s="3">
        <v>8</v>
      </c>
      <c r="DN126" s="3">
        <v>0</v>
      </c>
      <c r="DO126" s="3">
        <v>0</v>
      </c>
      <c r="DP126" s="3">
        <v>0</v>
      </c>
      <c r="DQ126" s="3">
        <v>0</v>
      </c>
      <c r="DR126" s="3">
        <v>0</v>
      </c>
      <c r="DS126" s="3">
        <v>0</v>
      </c>
      <c r="DT126" s="3">
        <v>0</v>
      </c>
      <c r="DU126" s="3">
        <v>0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0</v>
      </c>
      <c r="EM126" s="3">
        <v>0</v>
      </c>
      <c r="EN126" s="3">
        <v>0</v>
      </c>
      <c r="EO126" s="3">
        <v>0</v>
      </c>
      <c r="EP126" s="3">
        <v>0</v>
      </c>
      <c r="EQ126" s="3">
        <v>0</v>
      </c>
      <c r="ER126" s="3">
        <v>0</v>
      </c>
      <c r="ES126" s="3">
        <v>0</v>
      </c>
      <c r="ET126" s="3">
        <v>0</v>
      </c>
      <c r="EU126" s="3">
        <v>0</v>
      </c>
      <c r="EV126" s="3">
        <v>16</v>
      </c>
      <c r="EW126" s="3">
        <v>45</v>
      </c>
      <c r="EX126" s="3">
        <v>0</v>
      </c>
      <c r="EY126" s="3">
        <v>0</v>
      </c>
      <c r="EZ126" s="3">
        <v>0</v>
      </c>
      <c r="FA126" s="3">
        <v>0</v>
      </c>
      <c r="FB126" s="3">
        <v>0</v>
      </c>
      <c r="FC126" s="3">
        <v>0</v>
      </c>
      <c r="FD126" s="3">
        <v>0</v>
      </c>
      <c r="FE126" s="3">
        <v>29</v>
      </c>
      <c r="FF126" s="3">
        <v>0</v>
      </c>
      <c r="FG126" s="3">
        <v>4</v>
      </c>
      <c r="FH126" s="3">
        <v>0</v>
      </c>
      <c r="FI126" s="3">
        <v>140</v>
      </c>
      <c r="FJ126" s="3">
        <v>0</v>
      </c>
      <c r="FK126" s="3">
        <v>0</v>
      </c>
      <c r="FL126" s="3">
        <v>0</v>
      </c>
      <c r="FM126" s="3">
        <v>0</v>
      </c>
      <c r="FN126" s="3">
        <v>0</v>
      </c>
      <c r="FO126" s="3">
        <v>0</v>
      </c>
      <c r="FP126" s="3">
        <v>0</v>
      </c>
      <c r="FQ126" s="3">
        <v>0</v>
      </c>
      <c r="FR126" s="20" t="s">
        <v>257</v>
      </c>
      <c r="FS126" s="20" t="s">
        <v>257</v>
      </c>
      <c r="FT126" s="20" t="s">
        <v>289</v>
      </c>
      <c r="FU126" s="20" t="s">
        <v>290</v>
      </c>
      <c r="FV126" s="20" t="s">
        <v>257</v>
      </c>
      <c r="FW126" s="20" t="s">
        <v>257</v>
      </c>
      <c r="FX126" s="20" t="s">
        <v>257</v>
      </c>
      <c r="FY126" s="20" t="s">
        <v>257</v>
      </c>
      <c r="FZ126" s="20" t="s">
        <v>257</v>
      </c>
      <c r="GA126" s="20" t="s">
        <v>257</v>
      </c>
      <c r="GB126" s="20" t="s">
        <v>257</v>
      </c>
      <c r="GC126" s="20" t="s">
        <v>291</v>
      </c>
      <c r="GD126" s="20" t="s">
        <v>257</v>
      </c>
      <c r="GE126" s="20" t="s">
        <v>292</v>
      </c>
      <c r="GF126" s="20" t="s">
        <v>257</v>
      </c>
      <c r="GG126" s="20" t="s">
        <v>293</v>
      </c>
      <c r="GH126" s="20" t="s">
        <v>257</v>
      </c>
      <c r="GI126" s="20" t="s">
        <v>257</v>
      </c>
      <c r="GJ126" s="20" t="s">
        <v>257</v>
      </c>
      <c r="GK126" s="20" t="s">
        <v>257</v>
      </c>
      <c r="GL126" s="20" t="s">
        <v>257</v>
      </c>
      <c r="GM126" s="20" t="s">
        <v>257</v>
      </c>
      <c r="GN126" s="20" t="s">
        <v>257</v>
      </c>
      <c r="GO126" s="20" t="s">
        <v>257</v>
      </c>
    </row>
    <row r="127" spans="1:197" x14ac:dyDescent="0.25">
      <c r="A127" s="20" t="s">
        <v>259</v>
      </c>
      <c r="B127" s="29">
        <v>5387</v>
      </c>
      <c r="C127" s="3">
        <v>0</v>
      </c>
      <c r="D127" s="3">
        <v>0</v>
      </c>
      <c r="E127" s="3">
        <v>10000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9</v>
      </c>
      <c r="BE127" s="3">
        <v>49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8</v>
      </c>
      <c r="BN127" s="3">
        <v>0</v>
      </c>
      <c r="BO127" s="3">
        <v>0</v>
      </c>
      <c r="BP127" s="3">
        <v>0</v>
      </c>
      <c r="BQ127" s="3">
        <v>172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1000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10000</v>
      </c>
      <c r="CJ127" s="3">
        <v>0</v>
      </c>
      <c r="CK127" s="3">
        <v>5000</v>
      </c>
      <c r="CL127" s="3">
        <v>0</v>
      </c>
      <c r="CM127" s="3">
        <v>0</v>
      </c>
      <c r="CN127" s="3">
        <v>0</v>
      </c>
      <c r="CO127" s="3">
        <v>444</v>
      </c>
      <c r="CP127" s="3">
        <v>0</v>
      </c>
      <c r="CQ127" s="3">
        <v>0</v>
      </c>
      <c r="CR127" s="3">
        <v>10000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1</v>
      </c>
      <c r="DH127" s="3">
        <v>0</v>
      </c>
      <c r="DI127" s="3">
        <v>8</v>
      </c>
      <c r="DJ127" s="3">
        <v>0</v>
      </c>
      <c r="DK127" s="3">
        <v>0</v>
      </c>
      <c r="DL127" s="3">
        <v>0</v>
      </c>
      <c r="DM127" s="3">
        <v>8</v>
      </c>
      <c r="DN127" s="3">
        <v>0</v>
      </c>
      <c r="DO127" s="3">
        <v>0</v>
      </c>
      <c r="DP127" s="3">
        <v>2</v>
      </c>
      <c r="DQ127" s="3">
        <v>0</v>
      </c>
      <c r="DR127" s="3">
        <v>0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0</v>
      </c>
      <c r="EF127" s="3">
        <v>0</v>
      </c>
      <c r="EG127" s="3">
        <v>0</v>
      </c>
      <c r="EH127" s="3">
        <v>0</v>
      </c>
      <c r="EI127" s="3">
        <v>0</v>
      </c>
      <c r="EJ127" s="3">
        <v>0</v>
      </c>
      <c r="EK127" s="3">
        <v>0</v>
      </c>
      <c r="EL127" s="3">
        <v>0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10</v>
      </c>
      <c r="EW127" s="3">
        <v>49</v>
      </c>
      <c r="EX127" s="3">
        <v>0</v>
      </c>
      <c r="EY127" s="3">
        <v>0</v>
      </c>
      <c r="EZ127" s="3">
        <v>0</v>
      </c>
      <c r="FA127" s="3">
        <v>0</v>
      </c>
      <c r="FB127" s="3">
        <v>0</v>
      </c>
      <c r="FC127" s="3">
        <v>1</v>
      </c>
      <c r="FD127" s="3">
        <v>0</v>
      </c>
      <c r="FE127" s="3">
        <v>16</v>
      </c>
      <c r="FF127" s="3">
        <v>0</v>
      </c>
      <c r="FG127" s="3">
        <v>0</v>
      </c>
      <c r="FH127" s="3">
        <v>0</v>
      </c>
      <c r="FI127" s="3">
        <v>180</v>
      </c>
      <c r="FJ127" s="3">
        <v>0</v>
      </c>
      <c r="FK127" s="3">
        <v>0</v>
      </c>
      <c r="FL127" s="3">
        <v>2</v>
      </c>
      <c r="FM127" s="3">
        <v>0</v>
      </c>
      <c r="FN127" s="3">
        <v>0</v>
      </c>
      <c r="FO127" s="3">
        <v>0</v>
      </c>
      <c r="FP127" s="3">
        <v>0</v>
      </c>
      <c r="FQ127" s="3">
        <v>0</v>
      </c>
      <c r="FR127" s="20" t="s">
        <v>257</v>
      </c>
      <c r="FS127" s="20" t="s">
        <v>257</v>
      </c>
      <c r="FT127" s="20" t="s">
        <v>294</v>
      </c>
      <c r="FU127" s="20" t="s">
        <v>295</v>
      </c>
      <c r="FV127" s="20" t="s">
        <v>257</v>
      </c>
      <c r="FW127" s="20" t="s">
        <v>257</v>
      </c>
      <c r="FX127" s="20" t="s">
        <v>257</v>
      </c>
      <c r="FY127" s="20" t="s">
        <v>257</v>
      </c>
      <c r="FZ127" s="20" t="s">
        <v>257</v>
      </c>
      <c r="GA127" s="20" t="s">
        <v>296</v>
      </c>
      <c r="GB127" s="20" t="s">
        <v>257</v>
      </c>
      <c r="GC127" s="20" t="s">
        <v>297</v>
      </c>
      <c r="GD127" s="20" t="s">
        <v>257</v>
      </c>
      <c r="GE127" s="20" t="s">
        <v>257</v>
      </c>
      <c r="GF127" s="20" t="s">
        <v>257</v>
      </c>
      <c r="GG127" s="20" t="s">
        <v>298</v>
      </c>
      <c r="GH127" s="20" t="s">
        <v>257</v>
      </c>
      <c r="GI127" s="20" t="s">
        <v>257</v>
      </c>
      <c r="GJ127" s="20" t="s">
        <v>299</v>
      </c>
      <c r="GK127" s="20" t="s">
        <v>257</v>
      </c>
      <c r="GL127" s="20" t="s">
        <v>257</v>
      </c>
      <c r="GM127" s="20" t="s">
        <v>257</v>
      </c>
      <c r="GN127" s="20" t="s">
        <v>257</v>
      </c>
      <c r="GO127" s="20" t="s">
        <v>257</v>
      </c>
    </row>
    <row r="128" spans="1:197" x14ac:dyDescent="0.25">
      <c r="A128" s="20" t="s">
        <v>261</v>
      </c>
      <c r="B128" s="29">
        <v>5387</v>
      </c>
      <c r="C128" s="3">
        <v>0</v>
      </c>
      <c r="D128" s="3">
        <v>0</v>
      </c>
      <c r="E128" s="3">
        <v>10000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9</v>
      </c>
      <c r="BE128" s="3">
        <v>80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22</v>
      </c>
      <c r="BN128" s="3">
        <v>0</v>
      </c>
      <c r="BO128" s="3">
        <v>3</v>
      </c>
      <c r="BP128" s="3">
        <v>0</v>
      </c>
      <c r="BQ128" s="3">
        <v>161</v>
      </c>
      <c r="BR128" s="3">
        <v>0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1000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2667</v>
      </c>
      <c r="CL128" s="3">
        <v>0</v>
      </c>
      <c r="CM128" s="3">
        <v>0</v>
      </c>
      <c r="CN128" s="3">
        <v>0</v>
      </c>
      <c r="CO128" s="3">
        <v>1154</v>
      </c>
      <c r="CP128" s="3">
        <v>0</v>
      </c>
      <c r="CQ128" s="3">
        <v>0</v>
      </c>
      <c r="CR128" s="3">
        <v>0</v>
      </c>
      <c r="CS128" s="3">
        <v>0</v>
      </c>
      <c r="CT128" s="3">
        <v>0</v>
      </c>
      <c r="CU128" s="3">
        <v>0</v>
      </c>
      <c r="CV128" s="3">
        <v>0</v>
      </c>
      <c r="CW128" s="3">
        <v>0</v>
      </c>
      <c r="CX128" s="3">
        <v>0</v>
      </c>
      <c r="CY128" s="3">
        <v>0</v>
      </c>
      <c r="CZ128" s="3">
        <v>1</v>
      </c>
      <c r="DA128" s="3">
        <v>0</v>
      </c>
      <c r="DB128" s="3">
        <v>0</v>
      </c>
      <c r="DC128" s="3">
        <v>0</v>
      </c>
      <c r="DD128" s="3">
        <v>0</v>
      </c>
      <c r="DE128" s="3">
        <v>0</v>
      </c>
      <c r="DF128" s="3">
        <v>0</v>
      </c>
      <c r="DG128" s="3">
        <v>0</v>
      </c>
      <c r="DH128" s="3">
        <v>0</v>
      </c>
      <c r="DI128" s="3">
        <v>8</v>
      </c>
      <c r="DJ128" s="3">
        <v>0</v>
      </c>
      <c r="DK128" s="3">
        <v>0</v>
      </c>
      <c r="DL128" s="3">
        <v>0</v>
      </c>
      <c r="DM128" s="3">
        <v>21</v>
      </c>
      <c r="DN128" s="3">
        <v>0</v>
      </c>
      <c r="DO128" s="3">
        <v>0</v>
      </c>
      <c r="DP128" s="3">
        <v>0</v>
      </c>
      <c r="DQ128" s="3">
        <v>0</v>
      </c>
      <c r="DR128" s="3">
        <v>0</v>
      </c>
      <c r="DS128" s="3">
        <v>0</v>
      </c>
      <c r="DT128" s="3">
        <v>0</v>
      </c>
      <c r="DU128" s="3">
        <v>0</v>
      </c>
      <c r="DV128" s="3">
        <v>0</v>
      </c>
      <c r="DW128" s="3">
        <v>0</v>
      </c>
      <c r="DX128" s="3">
        <v>0</v>
      </c>
      <c r="DY128" s="3">
        <v>0</v>
      </c>
      <c r="DZ128" s="3">
        <v>0</v>
      </c>
      <c r="EA128" s="3">
        <v>0</v>
      </c>
      <c r="EB128" s="3">
        <v>0</v>
      </c>
      <c r="EC128" s="3">
        <v>0</v>
      </c>
      <c r="ED128" s="3">
        <v>0</v>
      </c>
      <c r="EE128" s="3">
        <v>0</v>
      </c>
      <c r="EF128" s="3">
        <v>0</v>
      </c>
      <c r="EG128" s="3">
        <v>0</v>
      </c>
      <c r="EH128" s="3">
        <v>0</v>
      </c>
      <c r="EI128" s="3">
        <v>0</v>
      </c>
      <c r="EJ128" s="3">
        <v>0</v>
      </c>
      <c r="EK128" s="3">
        <v>0</v>
      </c>
      <c r="EL128" s="3">
        <v>0</v>
      </c>
      <c r="EM128" s="3">
        <v>0</v>
      </c>
      <c r="EN128" s="3">
        <v>0</v>
      </c>
      <c r="EO128" s="3">
        <v>0</v>
      </c>
      <c r="EP128" s="3">
        <v>0</v>
      </c>
      <c r="EQ128" s="3">
        <v>0</v>
      </c>
      <c r="ER128" s="3">
        <v>0</v>
      </c>
      <c r="ES128" s="3">
        <v>0</v>
      </c>
      <c r="ET128" s="3">
        <v>0</v>
      </c>
      <c r="EU128" s="3">
        <v>0</v>
      </c>
      <c r="EV128" s="3">
        <v>10</v>
      </c>
      <c r="EW128" s="3">
        <v>80</v>
      </c>
      <c r="EX128" s="3">
        <v>0</v>
      </c>
      <c r="EY128" s="3">
        <v>0</v>
      </c>
      <c r="EZ128" s="3">
        <v>0</v>
      </c>
      <c r="FA128" s="3">
        <v>0</v>
      </c>
      <c r="FB128" s="3">
        <v>0</v>
      </c>
      <c r="FC128" s="3">
        <v>0</v>
      </c>
      <c r="FD128" s="3">
        <v>0</v>
      </c>
      <c r="FE128" s="3">
        <v>30</v>
      </c>
      <c r="FF128" s="3">
        <v>0</v>
      </c>
      <c r="FG128" s="3">
        <v>3</v>
      </c>
      <c r="FH128" s="3">
        <v>0</v>
      </c>
      <c r="FI128" s="3">
        <v>182</v>
      </c>
      <c r="FJ128" s="3">
        <v>0</v>
      </c>
      <c r="FK128" s="3">
        <v>0</v>
      </c>
      <c r="FL128" s="3">
        <v>0</v>
      </c>
      <c r="FM128" s="3">
        <v>0</v>
      </c>
      <c r="FN128" s="3">
        <v>0</v>
      </c>
      <c r="FO128" s="3">
        <v>0</v>
      </c>
      <c r="FP128" s="3">
        <v>0</v>
      </c>
      <c r="FQ128" s="3">
        <v>0</v>
      </c>
      <c r="FR128" s="20" t="s">
        <v>257</v>
      </c>
      <c r="FS128" s="20" t="s">
        <v>257</v>
      </c>
      <c r="FT128" s="20" t="s">
        <v>300</v>
      </c>
      <c r="FU128" s="20" t="s">
        <v>301</v>
      </c>
      <c r="FV128" s="20" t="s">
        <v>257</v>
      </c>
      <c r="FW128" s="20" t="s">
        <v>257</v>
      </c>
      <c r="FX128" s="20" t="s">
        <v>257</v>
      </c>
      <c r="FY128" s="20" t="s">
        <v>257</v>
      </c>
      <c r="FZ128" s="20" t="s">
        <v>257</v>
      </c>
      <c r="GA128" s="20" t="s">
        <v>257</v>
      </c>
      <c r="GB128" s="20" t="s">
        <v>257</v>
      </c>
      <c r="GC128" s="20" t="s">
        <v>302</v>
      </c>
      <c r="GD128" s="20" t="s">
        <v>257</v>
      </c>
      <c r="GE128" s="20" t="s">
        <v>303</v>
      </c>
      <c r="GF128" s="20" t="s">
        <v>257</v>
      </c>
      <c r="GG128" s="20" t="s">
        <v>304</v>
      </c>
      <c r="GH128" s="20" t="s">
        <v>257</v>
      </c>
      <c r="GI128" s="20" t="s">
        <v>257</v>
      </c>
      <c r="GJ128" s="20" t="s">
        <v>257</v>
      </c>
      <c r="GK128" s="20" t="s">
        <v>257</v>
      </c>
      <c r="GL128" s="20" t="s">
        <v>257</v>
      </c>
      <c r="GM128" s="20" t="s">
        <v>257</v>
      </c>
      <c r="GN128" s="20" t="s">
        <v>257</v>
      </c>
      <c r="GO128" s="20" t="s">
        <v>257</v>
      </c>
    </row>
    <row r="129" spans="1:197" x14ac:dyDescent="0.25">
      <c r="A129" s="20" t="s">
        <v>305</v>
      </c>
      <c r="B129" s="29">
        <v>5387</v>
      </c>
      <c r="C129" s="3">
        <v>0</v>
      </c>
      <c r="D129" s="3">
        <v>0</v>
      </c>
      <c r="E129" s="3">
        <v>10000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2</v>
      </c>
      <c r="BE129" s="3">
        <v>52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18</v>
      </c>
      <c r="BN129" s="3">
        <v>0</v>
      </c>
      <c r="BO129" s="3">
        <v>1</v>
      </c>
      <c r="BP129" s="3">
        <v>0</v>
      </c>
      <c r="BQ129" s="3">
        <v>168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3077</v>
      </c>
      <c r="CL129" s="3">
        <v>0</v>
      </c>
      <c r="CM129" s="3">
        <v>0</v>
      </c>
      <c r="CN129" s="3">
        <v>0</v>
      </c>
      <c r="CO129" s="3">
        <v>919</v>
      </c>
      <c r="CP129" s="3">
        <v>0</v>
      </c>
      <c r="CQ129" s="3">
        <v>0</v>
      </c>
      <c r="CR129" s="3">
        <v>0</v>
      </c>
      <c r="CS129" s="3">
        <v>0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8</v>
      </c>
      <c r="DJ129" s="3">
        <v>0</v>
      </c>
      <c r="DK129" s="3">
        <v>0</v>
      </c>
      <c r="DL129" s="3">
        <v>0</v>
      </c>
      <c r="DM129" s="3">
        <v>17</v>
      </c>
      <c r="DN129" s="3">
        <v>0</v>
      </c>
      <c r="DO129" s="3">
        <v>0</v>
      </c>
      <c r="DP129" s="3">
        <v>0</v>
      </c>
      <c r="DQ129" s="3">
        <v>0</v>
      </c>
      <c r="DR129" s="3">
        <v>0</v>
      </c>
      <c r="DS129" s="3">
        <v>0</v>
      </c>
      <c r="DT129" s="3">
        <v>0</v>
      </c>
      <c r="DU129" s="3">
        <v>0</v>
      </c>
      <c r="DV129" s="3">
        <v>0</v>
      </c>
      <c r="DW129" s="3">
        <v>0</v>
      </c>
      <c r="DX129" s="3">
        <v>0</v>
      </c>
      <c r="DY129" s="3">
        <v>0</v>
      </c>
      <c r="DZ129" s="3">
        <v>0</v>
      </c>
      <c r="EA129" s="3">
        <v>0</v>
      </c>
      <c r="EB129" s="3">
        <v>0</v>
      </c>
      <c r="EC129" s="3">
        <v>0</v>
      </c>
      <c r="ED129" s="3">
        <v>0</v>
      </c>
      <c r="EE129" s="3">
        <v>0</v>
      </c>
      <c r="EF129" s="3">
        <v>0</v>
      </c>
      <c r="EG129" s="3">
        <v>0</v>
      </c>
      <c r="EH129" s="3">
        <v>0</v>
      </c>
      <c r="EI129" s="3">
        <v>0</v>
      </c>
      <c r="EJ129" s="3">
        <v>0</v>
      </c>
      <c r="EK129" s="3">
        <v>0</v>
      </c>
      <c r="EL129" s="3">
        <v>0</v>
      </c>
      <c r="EM129" s="3">
        <v>0</v>
      </c>
      <c r="EN129" s="3">
        <v>0</v>
      </c>
      <c r="EO129" s="3">
        <v>0</v>
      </c>
      <c r="EP129" s="3">
        <v>0</v>
      </c>
      <c r="EQ129" s="3">
        <v>0</v>
      </c>
      <c r="ER129" s="3">
        <v>0</v>
      </c>
      <c r="ES129" s="3">
        <v>0</v>
      </c>
      <c r="ET129" s="3">
        <v>0</v>
      </c>
      <c r="EU129" s="3">
        <v>0</v>
      </c>
      <c r="EV129" s="3">
        <v>2</v>
      </c>
      <c r="EW129" s="3">
        <v>52</v>
      </c>
      <c r="EX129" s="3">
        <v>0</v>
      </c>
      <c r="EY129" s="3">
        <v>0</v>
      </c>
      <c r="EZ129" s="3">
        <v>0</v>
      </c>
      <c r="FA129" s="3">
        <v>0</v>
      </c>
      <c r="FB129" s="3">
        <v>0</v>
      </c>
      <c r="FC129" s="3">
        <v>0</v>
      </c>
      <c r="FD129" s="3">
        <v>0</v>
      </c>
      <c r="FE129" s="3">
        <v>26</v>
      </c>
      <c r="FF129" s="3">
        <v>0</v>
      </c>
      <c r="FG129" s="3">
        <v>1</v>
      </c>
      <c r="FH129" s="3">
        <v>0</v>
      </c>
      <c r="FI129" s="3">
        <v>185</v>
      </c>
      <c r="FJ129" s="3">
        <v>0</v>
      </c>
      <c r="FK129" s="3">
        <v>0</v>
      </c>
      <c r="FL129" s="3">
        <v>0</v>
      </c>
      <c r="FM129" s="3">
        <v>0</v>
      </c>
      <c r="FN129" s="3">
        <v>0</v>
      </c>
      <c r="FO129" s="3">
        <v>0</v>
      </c>
      <c r="FP129" s="3">
        <v>0</v>
      </c>
      <c r="FQ129" s="3">
        <v>0</v>
      </c>
      <c r="FR129" s="20" t="s">
        <v>257</v>
      </c>
      <c r="FS129" s="20" t="s">
        <v>257</v>
      </c>
      <c r="FT129" s="20" t="s">
        <v>306</v>
      </c>
      <c r="FU129" s="20" t="s">
        <v>307</v>
      </c>
      <c r="FV129" s="20" t="s">
        <v>257</v>
      </c>
      <c r="FW129" s="20" t="s">
        <v>257</v>
      </c>
      <c r="FX129" s="20" t="s">
        <v>257</v>
      </c>
      <c r="FY129" s="20" t="s">
        <v>257</v>
      </c>
      <c r="FZ129" s="20" t="s">
        <v>257</v>
      </c>
      <c r="GA129" s="20" t="s">
        <v>257</v>
      </c>
      <c r="GB129" s="20" t="s">
        <v>257</v>
      </c>
      <c r="GC129" s="20" t="s">
        <v>308</v>
      </c>
      <c r="GD129" s="20" t="s">
        <v>257</v>
      </c>
      <c r="GE129" s="20" t="s">
        <v>309</v>
      </c>
      <c r="GF129" s="20" t="s">
        <v>257</v>
      </c>
      <c r="GG129" s="20" t="s">
        <v>310</v>
      </c>
      <c r="GH129" s="20" t="s">
        <v>257</v>
      </c>
      <c r="GI129" s="20" t="s">
        <v>257</v>
      </c>
      <c r="GJ129" s="20" t="s">
        <v>257</v>
      </c>
      <c r="GK129" s="20" t="s">
        <v>257</v>
      </c>
      <c r="GL129" s="20" t="s">
        <v>257</v>
      </c>
      <c r="GM129" s="20" t="s">
        <v>257</v>
      </c>
      <c r="GN129" s="20" t="s">
        <v>257</v>
      </c>
      <c r="GO129" s="20" t="s">
        <v>257</v>
      </c>
    </row>
    <row r="130" spans="1:197" x14ac:dyDescent="0.25">
      <c r="A130" s="20" t="s">
        <v>311</v>
      </c>
      <c r="B130" s="29">
        <v>5387</v>
      </c>
      <c r="C130" s="3">
        <v>0</v>
      </c>
      <c r="D130" s="3">
        <v>0</v>
      </c>
      <c r="E130" s="3">
        <v>10000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7</v>
      </c>
      <c r="BE130" s="3">
        <v>43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18</v>
      </c>
      <c r="BN130" s="3">
        <v>0</v>
      </c>
      <c r="BO130" s="3">
        <v>1</v>
      </c>
      <c r="BP130" s="3">
        <v>0</v>
      </c>
      <c r="BQ130" s="3">
        <v>174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1250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2800</v>
      </c>
      <c r="CL130" s="3">
        <v>0</v>
      </c>
      <c r="CM130" s="3">
        <v>0</v>
      </c>
      <c r="CN130" s="3">
        <v>0</v>
      </c>
      <c r="CO130" s="3">
        <v>842</v>
      </c>
      <c r="CP130" s="3">
        <v>0</v>
      </c>
      <c r="CQ130" s="3">
        <v>0</v>
      </c>
      <c r="CR130" s="3">
        <v>10000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1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7</v>
      </c>
      <c r="DJ130" s="3">
        <v>0</v>
      </c>
      <c r="DK130" s="3">
        <v>0</v>
      </c>
      <c r="DL130" s="3">
        <v>0</v>
      </c>
      <c r="DM130" s="3">
        <v>16</v>
      </c>
      <c r="DN130" s="3">
        <v>0</v>
      </c>
      <c r="DO130" s="3">
        <v>0</v>
      </c>
      <c r="DP130" s="3">
        <v>1</v>
      </c>
      <c r="DQ130" s="3">
        <v>0</v>
      </c>
      <c r="DR130" s="3">
        <v>0</v>
      </c>
      <c r="DS130" s="3">
        <v>0</v>
      </c>
      <c r="DT130" s="3">
        <v>0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0</v>
      </c>
      <c r="EJ130" s="3">
        <v>0</v>
      </c>
      <c r="EK130" s="3">
        <v>0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0</v>
      </c>
      <c r="ER130" s="3">
        <v>0</v>
      </c>
      <c r="ES130" s="3">
        <v>0</v>
      </c>
      <c r="ET130" s="3">
        <v>0</v>
      </c>
      <c r="EU130" s="3">
        <v>0</v>
      </c>
      <c r="EV130" s="3">
        <v>8</v>
      </c>
      <c r="EW130" s="3">
        <v>43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25</v>
      </c>
      <c r="FF130" s="3">
        <v>0</v>
      </c>
      <c r="FG130" s="3">
        <v>1</v>
      </c>
      <c r="FH130" s="3">
        <v>0</v>
      </c>
      <c r="FI130" s="3">
        <v>190</v>
      </c>
      <c r="FJ130" s="3">
        <v>0</v>
      </c>
      <c r="FK130" s="3">
        <v>0</v>
      </c>
      <c r="FL130" s="3">
        <v>1</v>
      </c>
      <c r="FM130" s="3">
        <v>0</v>
      </c>
      <c r="FN130" s="3">
        <v>0</v>
      </c>
      <c r="FO130" s="3">
        <v>0</v>
      </c>
      <c r="FP130" s="3">
        <v>0</v>
      </c>
      <c r="FQ130" s="3">
        <v>0</v>
      </c>
      <c r="FR130" s="20" t="s">
        <v>257</v>
      </c>
      <c r="FS130" s="20" t="s">
        <v>257</v>
      </c>
      <c r="FT130" s="20" t="s">
        <v>312</v>
      </c>
      <c r="FU130" s="20" t="s">
        <v>313</v>
      </c>
      <c r="FV130" s="20" t="s">
        <v>257</v>
      </c>
      <c r="FW130" s="20" t="s">
        <v>257</v>
      </c>
      <c r="FX130" s="20" t="s">
        <v>257</v>
      </c>
      <c r="FY130" s="20" t="s">
        <v>257</v>
      </c>
      <c r="FZ130" s="20" t="s">
        <v>257</v>
      </c>
      <c r="GA130" s="20" t="s">
        <v>257</v>
      </c>
      <c r="GB130" s="20" t="s">
        <v>257</v>
      </c>
      <c r="GC130" s="20" t="s">
        <v>314</v>
      </c>
      <c r="GD130" s="20" t="s">
        <v>257</v>
      </c>
      <c r="GE130" s="20" t="s">
        <v>315</v>
      </c>
      <c r="GF130" s="20" t="s">
        <v>257</v>
      </c>
      <c r="GG130" s="20" t="s">
        <v>316</v>
      </c>
      <c r="GH130" s="20" t="s">
        <v>257</v>
      </c>
      <c r="GI130" s="20" t="s">
        <v>257</v>
      </c>
      <c r="GJ130" s="20" t="s">
        <v>317</v>
      </c>
      <c r="GK130" s="20" t="s">
        <v>257</v>
      </c>
      <c r="GL130" s="20" t="s">
        <v>257</v>
      </c>
      <c r="GM130" s="20" t="s">
        <v>257</v>
      </c>
      <c r="GN130" s="20" t="s">
        <v>257</v>
      </c>
      <c r="GO130" s="20" t="s">
        <v>257</v>
      </c>
    </row>
    <row r="131" spans="1:197" x14ac:dyDescent="0.25">
      <c r="A131" s="20" t="s">
        <v>263</v>
      </c>
      <c r="B131" s="29">
        <v>5387</v>
      </c>
      <c r="C131" s="3">
        <v>0</v>
      </c>
      <c r="D131" s="3">
        <v>0</v>
      </c>
      <c r="E131" s="3">
        <v>10000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4</v>
      </c>
      <c r="BE131" s="3">
        <v>25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13</v>
      </c>
      <c r="BN131" s="3">
        <v>0</v>
      </c>
      <c r="BO131" s="3">
        <v>1</v>
      </c>
      <c r="BP131" s="3">
        <v>0</v>
      </c>
      <c r="BQ131" s="3">
        <v>185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3810</v>
      </c>
      <c r="CL131" s="3">
        <v>0</v>
      </c>
      <c r="CM131" s="3">
        <v>0</v>
      </c>
      <c r="CN131" s="3">
        <v>0</v>
      </c>
      <c r="CO131" s="3">
        <v>415</v>
      </c>
      <c r="CP131" s="3">
        <v>0</v>
      </c>
      <c r="CQ131" s="3">
        <v>0</v>
      </c>
      <c r="CR131" s="3">
        <v>0</v>
      </c>
      <c r="CS131" s="3">
        <v>0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8</v>
      </c>
      <c r="DJ131" s="3">
        <v>0</v>
      </c>
      <c r="DK131" s="3">
        <v>0</v>
      </c>
      <c r="DL131" s="3">
        <v>0</v>
      </c>
      <c r="DM131" s="3">
        <v>8</v>
      </c>
      <c r="DN131" s="3">
        <v>0</v>
      </c>
      <c r="DO131" s="3">
        <v>0</v>
      </c>
      <c r="DP131" s="3">
        <v>0</v>
      </c>
      <c r="DQ131" s="3">
        <v>0</v>
      </c>
      <c r="DR131" s="3">
        <v>0</v>
      </c>
      <c r="DS131" s="3">
        <v>0</v>
      </c>
      <c r="DT131" s="3">
        <v>0</v>
      </c>
      <c r="DU131" s="3">
        <v>0</v>
      </c>
      <c r="DV131" s="3">
        <v>0</v>
      </c>
      <c r="DW131" s="3">
        <v>0</v>
      </c>
      <c r="DX131" s="3">
        <v>0</v>
      </c>
      <c r="DY131" s="3">
        <v>0</v>
      </c>
      <c r="DZ131" s="3">
        <v>0</v>
      </c>
      <c r="EA131" s="3">
        <v>0</v>
      </c>
      <c r="EB131" s="3">
        <v>0</v>
      </c>
      <c r="EC131" s="3">
        <v>0</v>
      </c>
      <c r="ED131" s="3">
        <v>0</v>
      </c>
      <c r="EE131" s="3">
        <v>0</v>
      </c>
      <c r="EF131" s="3">
        <v>0</v>
      </c>
      <c r="EG131" s="3">
        <v>0</v>
      </c>
      <c r="EH131" s="3">
        <v>0</v>
      </c>
      <c r="EI131" s="3">
        <v>0</v>
      </c>
      <c r="EJ131" s="3">
        <v>0</v>
      </c>
      <c r="EK131" s="3">
        <v>0</v>
      </c>
      <c r="EL131" s="3">
        <v>0</v>
      </c>
      <c r="EM131" s="3">
        <v>0</v>
      </c>
      <c r="EN131" s="3">
        <v>0</v>
      </c>
      <c r="EO131" s="3">
        <v>0</v>
      </c>
      <c r="EP131" s="3">
        <v>0</v>
      </c>
      <c r="EQ131" s="3">
        <v>0</v>
      </c>
      <c r="ER131" s="3">
        <v>0</v>
      </c>
      <c r="ES131" s="3">
        <v>0</v>
      </c>
      <c r="ET131" s="3">
        <v>0</v>
      </c>
      <c r="EU131" s="3">
        <v>0</v>
      </c>
      <c r="EV131" s="3">
        <v>4</v>
      </c>
      <c r="EW131" s="3">
        <v>25</v>
      </c>
      <c r="EX131" s="3">
        <v>0</v>
      </c>
      <c r="EY131" s="3">
        <v>0</v>
      </c>
      <c r="EZ131" s="3">
        <v>0</v>
      </c>
      <c r="FA131" s="3">
        <v>0</v>
      </c>
      <c r="FB131" s="3">
        <v>0</v>
      </c>
      <c r="FC131" s="3">
        <v>0</v>
      </c>
      <c r="FD131" s="3">
        <v>0</v>
      </c>
      <c r="FE131" s="3">
        <v>21</v>
      </c>
      <c r="FF131" s="3">
        <v>0</v>
      </c>
      <c r="FG131" s="3">
        <v>1</v>
      </c>
      <c r="FH131" s="3">
        <v>0</v>
      </c>
      <c r="FI131" s="3">
        <v>193</v>
      </c>
      <c r="FJ131" s="3">
        <v>0</v>
      </c>
      <c r="FK131" s="3">
        <v>0</v>
      </c>
      <c r="FL131" s="3">
        <v>0</v>
      </c>
      <c r="FM131" s="3">
        <v>0</v>
      </c>
      <c r="FN131" s="3">
        <v>0</v>
      </c>
      <c r="FO131" s="3">
        <v>0</v>
      </c>
      <c r="FP131" s="3">
        <v>0</v>
      </c>
      <c r="FQ131" s="3">
        <v>0</v>
      </c>
      <c r="FR131" s="20" t="s">
        <v>257</v>
      </c>
      <c r="FS131" s="20" t="s">
        <v>257</v>
      </c>
      <c r="FT131" s="20" t="s">
        <v>318</v>
      </c>
      <c r="FU131" s="20" t="s">
        <v>319</v>
      </c>
      <c r="FV131" s="20" t="s">
        <v>257</v>
      </c>
      <c r="FW131" s="20" t="s">
        <v>257</v>
      </c>
      <c r="FX131" s="20" t="s">
        <v>257</v>
      </c>
      <c r="FY131" s="20" t="s">
        <v>257</v>
      </c>
      <c r="FZ131" s="20" t="s">
        <v>257</v>
      </c>
      <c r="GA131" s="20" t="s">
        <v>257</v>
      </c>
      <c r="GB131" s="20" t="s">
        <v>257</v>
      </c>
      <c r="GC131" s="20" t="s">
        <v>320</v>
      </c>
      <c r="GD131" s="20" t="s">
        <v>257</v>
      </c>
      <c r="GE131" s="20" t="s">
        <v>321</v>
      </c>
      <c r="GF131" s="20" t="s">
        <v>257</v>
      </c>
      <c r="GG131" s="20" t="s">
        <v>322</v>
      </c>
      <c r="GH131" s="20" t="s">
        <v>257</v>
      </c>
      <c r="GI131" s="20" t="s">
        <v>257</v>
      </c>
      <c r="GJ131" s="20" t="s">
        <v>257</v>
      </c>
      <c r="GK131" s="20" t="s">
        <v>257</v>
      </c>
      <c r="GL131" s="20" t="s">
        <v>257</v>
      </c>
      <c r="GM131" s="20" t="s">
        <v>257</v>
      </c>
      <c r="GN131" s="20" t="s">
        <v>257</v>
      </c>
      <c r="GO131" s="20" t="s">
        <v>257</v>
      </c>
    </row>
    <row r="132" spans="1:197" x14ac:dyDescent="0.25">
      <c r="A132" s="20" t="s">
        <v>323</v>
      </c>
      <c r="B132" s="29">
        <v>5387</v>
      </c>
      <c r="C132" s="3">
        <v>0</v>
      </c>
      <c r="D132" s="3">
        <v>0</v>
      </c>
      <c r="E132" s="3">
        <v>10000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1</v>
      </c>
      <c r="BE132" s="3">
        <v>23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14</v>
      </c>
      <c r="BN132" s="3">
        <v>0</v>
      </c>
      <c r="BO132" s="3">
        <v>0</v>
      </c>
      <c r="BP132" s="3">
        <v>0</v>
      </c>
      <c r="BQ132" s="3">
        <v>143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  <c r="CK132" s="3">
        <v>3636</v>
      </c>
      <c r="CL132" s="3">
        <v>0</v>
      </c>
      <c r="CM132" s="3">
        <v>0</v>
      </c>
      <c r="CN132" s="3">
        <v>0</v>
      </c>
      <c r="CO132" s="3">
        <v>403</v>
      </c>
      <c r="CP132" s="3">
        <v>0</v>
      </c>
      <c r="CQ132" s="3">
        <v>0</v>
      </c>
      <c r="CR132" s="3">
        <v>0</v>
      </c>
      <c r="CS132" s="3">
        <v>0</v>
      </c>
      <c r="CT132" s="3">
        <v>0</v>
      </c>
      <c r="CU132" s="3">
        <v>0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8</v>
      </c>
      <c r="DJ132" s="3">
        <v>0</v>
      </c>
      <c r="DK132" s="3">
        <v>0</v>
      </c>
      <c r="DL132" s="3">
        <v>0</v>
      </c>
      <c r="DM132" s="3">
        <v>6</v>
      </c>
      <c r="DN132" s="3">
        <v>0</v>
      </c>
      <c r="DO132" s="3">
        <v>0</v>
      </c>
      <c r="DP132" s="3">
        <v>0</v>
      </c>
      <c r="DQ132" s="3">
        <v>0</v>
      </c>
      <c r="DR132" s="3">
        <v>0</v>
      </c>
      <c r="DS132" s="3">
        <v>0</v>
      </c>
      <c r="DT132" s="3">
        <v>0</v>
      </c>
      <c r="DU132" s="3">
        <v>0</v>
      </c>
      <c r="DV132" s="3">
        <v>0</v>
      </c>
      <c r="DW132" s="3">
        <v>0</v>
      </c>
      <c r="DX132" s="3">
        <v>0</v>
      </c>
      <c r="DY132" s="3">
        <v>0</v>
      </c>
      <c r="DZ132" s="3">
        <v>0</v>
      </c>
      <c r="EA132" s="3">
        <v>0</v>
      </c>
      <c r="EB132" s="3">
        <v>0</v>
      </c>
      <c r="EC132" s="3">
        <v>0</v>
      </c>
      <c r="ED132" s="3">
        <v>0</v>
      </c>
      <c r="EE132" s="3">
        <v>0</v>
      </c>
      <c r="EF132" s="3">
        <v>0</v>
      </c>
      <c r="EG132" s="3">
        <v>0</v>
      </c>
      <c r="EH132" s="3">
        <v>0</v>
      </c>
      <c r="EI132" s="3">
        <v>0</v>
      </c>
      <c r="EJ132" s="3">
        <v>0</v>
      </c>
      <c r="EK132" s="3">
        <v>0</v>
      </c>
      <c r="EL132" s="3">
        <v>0</v>
      </c>
      <c r="EM132" s="3">
        <v>0</v>
      </c>
      <c r="EN132" s="3">
        <v>0</v>
      </c>
      <c r="EO132" s="3">
        <v>0</v>
      </c>
      <c r="EP132" s="3">
        <v>0</v>
      </c>
      <c r="EQ132" s="3">
        <v>0</v>
      </c>
      <c r="ER132" s="3">
        <v>0</v>
      </c>
      <c r="ES132" s="3">
        <v>0</v>
      </c>
      <c r="ET132" s="3">
        <v>0</v>
      </c>
      <c r="EU132" s="3">
        <v>0</v>
      </c>
      <c r="EV132" s="3">
        <v>1</v>
      </c>
      <c r="EW132" s="3">
        <v>23</v>
      </c>
      <c r="EX132" s="3">
        <v>0</v>
      </c>
      <c r="EY132" s="3">
        <v>0</v>
      </c>
      <c r="EZ132" s="3">
        <v>0</v>
      </c>
      <c r="FA132" s="3">
        <v>0</v>
      </c>
      <c r="FB132" s="3">
        <v>0</v>
      </c>
      <c r="FC132" s="3">
        <v>0</v>
      </c>
      <c r="FD132" s="3">
        <v>0</v>
      </c>
      <c r="FE132" s="3">
        <v>22</v>
      </c>
      <c r="FF132" s="3">
        <v>0</v>
      </c>
      <c r="FG132" s="3">
        <v>0</v>
      </c>
      <c r="FH132" s="3">
        <v>0</v>
      </c>
      <c r="FI132" s="3">
        <v>149</v>
      </c>
      <c r="FJ132" s="3">
        <v>0</v>
      </c>
      <c r="FK132" s="3">
        <v>0</v>
      </c>
      <c r="FL132" s="3">
        <v>0</v>
      </c>
      <c r="FM132" s="3">
        <v>0</v>
      </c>
      <c r="FN132" s="3">
        <v>0</v>
      </c>
      <c r="FO132" s="3">
        <v>0</v>
      </c>
      <c r="FP132" s="3">
        <v>0</v>
      </c>
      <c r="FQ132" s="3">
        <v>0</v>
      </c>
      <c r="FR132" s="20" t="s">
        <v>257</v>
      </c>
      <c r="FS132" s="20" t="s">
        <v>257</v>
      </c>
      <c r="FT132" s="20" t="s">
        <v>324</v>
      </c>
      <c r="FU132" s="20" t="s">
        <v>325</v>
      </c>
      <c r="FV132" s="20" t="s">
        <v>257</v>
      </c>
      <c r="FW132" s="20" t="s">
        <v>257</v>
      </c>
      <c r="FX132" s="20" t="s">
        <v>257</v>
      </c>
      <c r="FY132" s="20" t="s">
        <v>257</v>
      </c>
      <c r="FZ132" s="20" t="s">
        <v>257</v>
      </c>
      <c r="GA132" s="20" t="s">
        <v>257</v>
      </c>
      <c r="GB132" s="20" t="s">
        <v>257</v>
      </c>
      <c r="GC132" s="20" t="s">
        <v>326</v>
      </c>
      <c r="GD132" s="20" t="s">
        <v>257</v>
      </c>
      <c r="GE132" s="20" t="s">
        <v>257</v>
      </c>
      <c r="GF132" s="20" t="s">
        <v>257</v>
      </c>
      <c r="GG132" s="20" t="s">
        <v>327</v>
      </c>
      <c r="GH132" s="20" t="s">
        <v>257</v>
      </c>
      <c r="GI132" s="20" t="s">
        <v>257</v>
      </c>
      <c r="GJ132" s="20" t="s">
        <v>257</v>
      </c>
      <c r="GK132" s="20" t="s">
        <v>257</v>
      </c>
      <c r="GL132" s="20" t="s">
        <v>257</v>
      </c>
      <c r="GM132" s="20" t="s">
        <v>257</v>
      </c>
      <c r="GN132" s="20" t="s">
        <v>257</v>
      </c>
      <c r="GO132" s="20" t="s">
        <v>257</v>
      </c>
    </row>
    <row r="133" spans="1:197" x14ac:dyDescent="0.25">
      <c r="A133" s="20" t="s">
        <v>328</v>
      </c>
      <c r="B133" s="29">
        <v>5387</v>
      </c>
      <c r="C133" s="3">
        <v>0</v>
      </c>
      <c r="D133" s="3">
        <v>0</v>
      </c>
      <c r="E133" s="3">
        <v>10000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8</v>
      </c>
      <c r="BE133" s="3">
        <v>45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17</v>
      </c>
      <c r="BN133" s="3">
        <v>0</v>
      </c>
      <c r="BO133" s="3">
        <v>2</v>
      </c>
      <c r="BP133" s="3">
        <v>0</v>
      </c>
      <c r="BQ133" s="3">
        <v>184</v>
      </c>
      <c r="BR133" s="3">
        <v>0</v>
      </c>
      <c r="BS133" s="3">
        <v>0</v>
      </c>
      <c r="BT133" s="3">
        <v>0</v>
      </c>
      <c r="BU133" s="3">
        <v>0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3704</v>
      </c>
      <c r="CL133" s="3">
        <v>0</v>
      </c>
      <c r="CM133" s="3">
        <v>0</v>
      </c>
      <c r="CN133" s="3">
        <v>0</v>
      </c>
      <c r="CO133" s="3">
        <v>612</v>
      </c>
      <c r="CP133" s="3">
        <v>0</v>
      </c>
      <c r="CQ133" s="3">
        <v>0</v>
      </c>
      <c r="CR133" s="3">
        <v>0</v>
      </c>
      <c r="CS133" s="3">
        <v>0</v>
      </c>
      <c r="CT133" s="3">
        <v>0</v>
      </c>
      <c r="CU133" s="3">
        <v>0</v>
      </c>
      <c r="CV133" s="3">
        <v>0</v>
      </c>
      <c r="CW133" s="3">
        <v>0</v>
      </c>
      <c r="CX133" s="3">
        <v>0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F133" s="3">
        <v>0</v>
      </c>
      <c r="DG133" s="3">
        <v>0</v>
      </c>
      <c r="DH133" s="3">
        <v>0</v>
      </c>
      <c r="DI133" s="3">
        <v>10</v>
      </c>
      <c r="DJ133" s="3">
        <v>0</v>
      </c>
      <c r="DK133" s="3">
        <v>0</v>
      </c>
      <c r="DL133" s="3">
        <v>0</v>
      </c>
      <c r="DM133" s="3">
        <v>12</v>
      </c>
      <c r="DN133" s="3">
        <v>0</v>
      </c>
      <c r="DO133" s="3">
        <v>0</v>
      </c>
      <c r="DP133" s="3">
        <v>0</v>
      </c>
      <c r="DQ133" s="3">
        <v>0</v>
      </c>
      <c r="DR133" s="3">
        <v>0</v>
      </c>
      <c r="DS133" s="3">
        <v>0</v>
      </c>
      <c r="DT133" s="3">
        <v>0</v>
      </c>
      <c r="DU133" s="3">
        <v>0</v>
      </c>
      <c r="DV133" s="3">
        <v>0</v>
      </c>
      <c r="DW133" s="3">
        <v>0</v>
      </c>
      <c r="DX133" s="3">
        <v>0</v>
      </c>
      <c r="DY133" s="3">
        <v>0</v>
      </c>
      <c r="DZ133" s="3">
        <v>0</v>
      </c>
      <c r="EA133" s="3">
        <v>0</v>
      </c>
      <c r="EB133" s="3">
        <v>0</v>
      </c>
      <c r="EC133" s="3">
        <v>0</v>
      </c>
      <c r="ED133" s="3">
        <v>0</v>
      </c>
      <c r="EE133" s="3">
        <v>0</v>
      </c>
      <c r="EF133" s="3">
        <v>0</v>
      </c>
      <c r="EG133" s="3">
        <v>0</v>
      </c>
      <c r="EH133" s="3">
        <v>0</v>
      </c>
      <c r="EI133" s="3">
        <v>0</v>
      </c>
      <c r="EJ133" s="3">
        <v>0</v>
      </c>
      <c r="EK133" s="3">
        <v>0</v>
      </c>
      <c r="EL133" s="3">
        <v>0</v>
      </c>
      <c r="EM133" s="3">
        <v>0</v>
      </c>
      <c r="EN133" s="3">
        <v>0</v>
      </c>
      <c r="EO133" s="3">
        <v>0</v>
      </c>
      <c r="EP133" s="3">
        <v>0</v>
      </c>
      <c r="EQ133" s="3">
        <v>0</v>
      </c>
      <c r="ER133" s="3">
        <v>0</v>
      </c>
      <c r="ES133" s="3">
        <v>0</v>
      </c>
      <c r="ET133" s="3">
        <v>0</v>
      </c>
      <c r="EU133" s="3">
        <v>0</v>
      </c>
      <c r="EV133" s="3">
        <v>8</v>
      </c>
      <c r="EW133" s="3">
        <v>45</v>
      </c>
      <c r="EX133" s="3">
        <v>0</v>
      </c>
      <c r="EY133" s="3">
        <v>0</v>
      </c>
      <c r="EZ133" s="3">
        <v>0</v>
      </c>
      <c r="FA133" s="3">
        <v>0</v>
      </c>
      <c r="FB133" s="3">
        <v>0</v>
      </c>
      <c r="FC133" s="3">
        <v>0</v>
      </c>
      <c r="FD133" s="3">
        <v>0</v>
      </c>
      <c r="FE133" s="3">
        <v>27</v>
      </c>
      <c r="FF133" s="3">
        <v>0</v>
      </c>
      <c r="FG133" s="3">
        <v>2</v>
      </c>
      <c r="FH133" s="3">
        <v>0</v>
      </c>
      <c r="FI133" s="3">
        <v>196</v>
      </c>
      <c r="FJ133" s="3">
        <v>0</v>
      </c>
      <c r="FK133" s="3">
        <v>0</v>
      </c>
      <c r="FL133" s="3">
        <v>0</v>
      </c>
      <c r="FM133" s="3">
        <v>0</v>
      </c>
      <c r="FN133" s="3">
        <v>0</v>
      </c>
      <c r="FO133" s="3">
        <v>0</v>
      </c>
      <c r="FP133" s="3">
        <v>0</v>
      </c>
      <c r="FQ133" s="3">
        <v>0</v>
      </c>
      <c r="FR133" s="20" t="s">
        <v>257</v>
      </c>
      <c r="FS133" s="20" t="s">
        <v>257</v>
      </c>
      <c r="FT133" s="20" t="s">
        <v>329</v>
      </c>
      <c r="FU133" s="20" t="s">
        <v>330</v>
      </c>
      <c r="FV133" s="20" t="s">
        <v>257</v>
      </c>
      <c r="FW133" s="20" t="s">
        <v>257</v>
      </c>
      <c r="FX133" s="20" t="s">
        <v>257</v>
      </c>
      <c r="FY133" s="20" t="s">
        <v>257</v>
      </c>
      <c r="FZ133" s="20" t="s">
        <v>257</v>
      </c>
      <c r="GA133" s="20" t="s">
        <v>257</v>
      </c>
      <c r="GB133" s="20" t="s">
        <v>257</v>
      </c>
      <c r="GC133" s="20" t="s">
        <v>331</v>
      </c>
      <c r="GD133" s="20" t="s">
        <v>257</v>
      </c>
      <c r="GE133" s="20" t="s">
        <v>332</v>
      </c>
      <c r="GF133" s="20" t="s">
        <v>257</v>
      </c>
      <c r="GG133" s="20" t="s">
        <v>333</v>
      </c>
      <c r="GH133" s="20" t="s">
        <v>257</v>
      </c>
      <c r="GI133" s="20" t="s">
        <v>257</v>
      </c>
      <c r="GJ133" s="20" t="s">
        <v>257</v>
      </c>
      <c r="GK133" s="20" t="s">
        <v>257</v>
      </c>
      <c r="GL133" s="20" t="s">
        <v>257</v>
      </c>
      <c r="GM133" s="20" t="s">
        <v>257</v>
      </c>
      <c r="GN133" s="20" t="s">
        <v>257</v>
      </c>
      <c r="GO133" s="20" t="s">
        <v>257</v>
      </c>
    </row>
    <row r="134" spans="1:197" x14ac:dyDescent="0.25">
      <c r="A134" s="20" t="s">
        <v>334</v>
      </c>
      <c r="B134" s="29">
        <v>5387</v>
      </c>
      <c r="C134" s="3">
        <v>0</v>
      </c>
      <c r="D134" s="3">
        <v>0</v>
      </c>
      <c r="E134" s="3">
        <v>10000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6</v>
      </c>
      <c r="BE134" s="3">
        <v>58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14</v>
      </c>
      <c r="BN134" s="3">
        <v>0</v>
      </c>
      <c r="BO134" s="3">
        <v>2</v>
      </c>
      <c r="BP134" s="3">
        <v>0</v>
      </c>
      <c r="BQ134" s="3">
        <v>192</v>
      </c>
      <c r="BR134" s="3">
        <v>0</v>
      </c>
      <c r="BS134" s="3">
        <v>0</v>
      </c>
      <c r="BT134" s="3">
        <v>0</v>
      </c>
      <c r="BU134" s="3">
        <v>0</v>
      </c>
      <c r="BV134" s="3">
        <v>0</v>
      </c>
      <c r="BW134" s="3">
        <v>0</v>
      </c>
      <c r="BX134" s="3">
        <v>0</v>
      </c>
      <c r="BY134" s="3">
        <v>0</v>
      </c>
      <c r="BZ134" s="3">
        <v>0</v>
      </c>
      <c r="CA134" s="3">
        <v>0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4615</v>
      </c>
      <c r="CL134" s="3">
        <v>0</v>
      </c>
      <c r="CM134" s="3">
        <v>3333</v>
      </c>
      <c r="CN134" s="3">
        <v>0</v>
      </c>
      <c r="CO134" s="3">
        <v>495</v>
      </c>
      <c r="CP134" s="3">
        <v>0</v>
      </c>
      <c r="CQ134" s="3">
        <v>0</v>
      </c>
      <c r="CR134" s="3">
        <v>0</v>
      </c>
      <c r="CS134" s="3">
        <v>0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F134" s="3">
        <v>0</v>
      </c>
      <c r="DG134" s="3">
        <v>0</v>
      </c>
      <c r="DH134" s="3">
        <v>0</v>
      </c>
      <c r="DI134" s="3">
        <v>12</v>
      </c>
      <c r="DJ134" s="3">
        <v>0</v>
      </c>
      <c r="DK134" s="3">
        <v>1</v>
      </c>
      <c r="DL134" s="3">
        <v>0</v>
      </c>
      <c r="DM134" s="3">
        <v>10</v>
      </c>
      <c r="DN134" s="3">
        <v>0</v>
      </c>
      <c r="DO134" s="3">
        <v>0</v>
      </c>
      <c r="DP134" s="3">
        <v>0</v>
      </c>
      <c r="DQ134" s="3">
        <v>0</v>
      </c>
      <c r="DR134" s="3">
        <v>0</v>
      </c>
      <c r="DS134" s="3">
        <v>0</v>
      </c>
      <c r="DT134" s="3">
        <v>0</v>
      </c>
      <c r="DU134" s="3">
        <v>0</v>
      </c>
      <c r="DV134" s="3">
        <v>0</v>
      </c>
      <c r="DW134" s="3">
        <v>0</v>
      </c>
      <c r="DX134" s="3">
        <v>0</v>
      </c>
      <c r="DY134" s="3">
        <v>0</v>
      </c>
      <c r="DZ134" s="3">
        <v>0</v>
      </c>
      <c r="EA134" s="3">
        <v>0</v>
      </c>
      <c r="EB134" s="3">
        <v>0</v>
      </c>
      <c r="EC134" s="3">
        <v>0</v>
      </c>
      <c r="ED134" s="3">
        <v>0</v>
      </c>
      <c r="EE134" s="3">
        <v>0</v>
      </c>
      <c r="EF134" s="3">
        <v>0</v>
      </c>
      <c r="EG134" s="3">
        <v>0</v>
      </c>
      <c r="EH134" s="3">
        <v>0</v>
      </c>
      <c r="EI134" s="3">
        <v>0</v>
      </c>
      <c r="EJ134" s="3">
        <v>0</v>
      </c>
      <c r="EK134" s="3">
        <v>0</v>
      </c>
      <c r="EL134" s="3">
        <v>0</v>
      </c>
      <c r="EM134" s="3">
        <v>0</v>
      </c>
      <c r="EN134" s="3">
        <v>0</v>
      </c>
      <c r="EO134" s="3">
        <v>0</v>
      </c>
      <c r="EP134" s="3">
        <v>0</v>
      </c>
      <c r="EQ134" s="3">
        <v>0</v>
      </c>
      <c r="ER134" s="3">
        <v>0</v>
      </c>
      <c r="ES134" s="3">
        <v>0</v>
      </c>
      <c r="ET134" s="3">
        <v>0</v>
      </c>
      <c r="EU134" s="3">
        <v>0</v>
      </c>
      <c r="EV134" s="3">
        <v>6</v>
      </c>
      <c r="EW134" s="3">
        <v>58</v>
      </c>
      <c r="EX134" s="3">
        <v>0</v>
      </c>
      <c r="EY134" s="3">
        <v>0</v>
      </c>
      <c r="EZ134" s="3">
        <v>0</v>
      </c>
      <c r="FA134" s="3">
        <v>0</v>
      </c>
      <c r="FB134" s="3">
        <v>0</v>
      </c>
      <c r="FC134" s="3">
        <v>0</v>
      </c>
      <c r="FD134" s="3">
        <v>0</v>
      </c>
      <c r="FE134" s="3">
        <v>26</v>
      </c>
      <c r="FF134" s="3">
        <v>0</v>
      </c>
      <c r="FG134" s="3">
        <v>3</v>
      </c>
      <c r="FH134" s="3">
        <v>0</v>
      </c>
      <c r="FI134" s="3">
        <v>202</v>
      </c>
      <c r="FJ134" s="3">
        <v>0</v>
      </c>
      <c r="FK134" s="3">
        <v>0</v>
      </c>
      <c r="FL134" s="3">
        <v>0</v>
      </c>
      <c r="FM134" s="3">
        <v>0</v>
      </c>
      <c r="FN134" s="3">
        <v>0</v>
      </c>
      <c r="FO134" s="3">
        <v>0</v>
      </c>
      <c r="FP134" s="3">
        <v>0</v>
      </c>
      <c r="FQ134" s="3">
        <v>0</v>
      </c>
      <c r="FR134" s="20" t="s">
        <v>257</v>
      </c>
      <c r="FS134" s="20" t="s">
        <v>257</v>
      </c>
      <c r="FT134" s="20" t="s">
        <v>335</v>
      </c>
      <c r="FU134" s="20" t="s">
        <v>336</v>
      </c>
      <c r="FV134" s="20" t="s">
        <v>257</v>
      </c>
      <c r="FW134" s="20" t="s">
        <v>257</v>
      </c>
      <c r="FX134" s="20" t="s">
        <v>257</v>
      </c>
      <c r="FY134" s="20" t="s">
        <v>257</v>
      </c>
      <c r="FZ134" s="20" t="s">
        <v>257</v>
      </c>
      <c r="GA134" s="20" t="s">
        <v>257</v>
      </c>
      <c r="GB134" s="20" t="s">
        <v>257</v>
      </c>
      <c r="GC134" s="20" t="s">
        <v>337</v>
      </c>
      <c r="GD134" s="20" t="s">
        <v>257</v>
      </c>
      <c r="GE134" s="20" t="s">
        <v>338</v>
      </c>
      <c r="GF134" s="20" t="s">
        <v>257</v>
      </c>
      <c r="GG134" s="20" t="s">
        <v>339</v>
      </c>
      <c r="GH134" s="20" t="s">
        <v>257</v>
      </c>
      <c r="GI134" s="20" t="s">
        <v>257</v>
      </c>
      <c r="GJ134" s="20" t="s">
        <v>257</v>
      </c>
      <c r="GK134" s="20" t="s">
        <v>257</v>
      </c>
      <c r="GL134" s="20" t="s">
        <v>257</v>
      </c>
      <c r="GM134" s="20" t="s">
        <v>257</v>
      </c>
      <c r="GN134" s="20" t="s">
        <v>257</v>
      </c>
      <c r="GO134" s="20" t="s">
        <v>257</v>
      </c>
    </row>
    <row r="135" spans="1:197" x14ac:dyDescent="0.25">
      <c r="A135" s="20" t="s">
        <v>340</v>
      </c>
      <c r="B135" s="29">
        <v>5387</v>
      </c>
      <c r="C135" s="3">
        <v>0</v>
      </c>
      <c r="D135" s="3">
        <v>0</v>
      </c>
      <c r="E135" s="3">
        <v>10000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5</v>
      </c>
      <c r="BE135" s="3">
        <v>64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17</v>
      </c>
      <c r="BN135" s="3">
        <v>0</v>
      </c>
      <c r="BO135" s="3">
        <v>2</v>
      </c>
      <c r="BP135" s="3">
        <v>0</v>
      </c>
      <c r="BQ135" s="3">
        <v>201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3704</v>
      </c>
      <c r="CL135" s="3">
        <v>0</v>
      </c>
      <c r="CM135" s="3">
        <v>0</v>
      </c>
      <c r="CN135" s="3">
        <v>0</v>
      </c>
      <c r="CO135" s="3">
        <v>383</v>
      </c>
      <c r="CP135" s="3">
        <v>0</v>
      </c>
      <c r="CQ135" s="3">
        <v>0</v>
      </c>
      <c r="CR135" s="3">
        <v>10000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0</v>
      </c>
      <c r="CY135" s="3">
        <v>0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10</v>
      </c>
      <c r="DJ135" s="3">
        <v>0</v>
      </c>
      <c r="DK135" s="3">
        <v>0</v>
      </c>
      <c r="DL135" s="3">
        <v>0</v>
      </c>
      <c r="DM135" s="3">
        <v>8</v>
      </c>
      <c r="DN135" s="3">
        <v>0</v>
      </c>
      <c r="DO135" s="3">
        <v>0</v>
      </c>
      <c r="DP135" s="3">
        <v>1</v>
      </c>
      <c r="DQ135" s="3">
        <v>0</v>
      </c>
      <c r="DR135" s="3">
        <v>0</v>
      </c>
      <c r="DS135" s="3">
        <v>0</v>
      </c>
      <c r="DT135" s="3">
        <v>0</v>
      </c>
      <c r="DU135" s="3">
        <v>0</v>
      </c>
      <c r="DV135" s="3">
        <v>0</v>
      </c>
      <c r="DW135" s="3">
        <v>0</v>
      </c>
      <c r="DX135" s="3">
        <v>0</v>
      </c>
      <c r="DY135" s="3">
        <v>0</v>
      </c>
      <c r="DZ135" s="3">
        <v>0</v>
      </c>
      <c r="EA135" s="3">
        <v>0</v>
      </c>
      <c r="EB135" s="3">
        <v>0</v>
      </c>
      <c r="EC135" s="3">
        <v>0</v>
      </c>
      <c r="ED135" s="3">
        <v>0</v>
      </c>
      <c r="EE135" s="3">
        <v>0</v>
      </c>
      <c r="EF135" s="3">
        <v>0</v>
      </c>
      <c r="EG135" s="3">
        <v>0</v>
      </c>
      <c r="EH135" s="3">
        <v>0</v>
      </c>
      <c r="EI135" s="3">
        <v>0</v>
      </c>
      <c r="EJ135" s="3">
        <v>0</v>
      </c>
      <c r="EK135" s="3">
        <v>0</v>
      </c>
      <c r="EL135" s="3">
        <v>0</v>
      </c>
      <c r="EM135" s="3">
        <v>0</v>
      </c>
      <c r="EN135" s="3">
        <v>0</v>
      </c>
      <c r="EO135" s="3">
        <v>0</v>
      </c>
      <c r="EP135" s="3">
        <v>0</v>
      </c>
      <c r="EQ135" s="3">
        <v>0</v>
      </c>
      <c r="ER135" s="3">
        <v>0</v>
      </c>
      <c r="ES135" s="3">
        <v>0</v>
      </c>
      <c r="ET135" s="3">
        <v>0</v>
      </c>
      <c r="EU135" s="3">
        <v>0</v>
      </c>
      <c r="EV135" s="3">
        <v>5</v>
      </c>
      <c r="EW135" s="3">
        <v>64</v>
      </c>
      <c r="EX135" s="3">
        <v>0</v>
      </c>
      <c r="EY135" s="3">
        <v>0</v>
      </c>
      <c r="EZ135" s="3">
        <v>0</v>
      </c>
      <c r="FA135" s="3">
        <v>0</v>
      </c>
      <c r="FB135" s="3">
        <v>0</v>
      </c>
      <c r="FC135" s="3">
        <v>0</v>
      </c>
      <c r="FD135" s="3">
        <v>0</v>
      </c>
      <c r="FE135" s="3">
        <v>27</v>
      </c>
      <c r="FF135" s="3">
        <v>0</v>
      </c>
      <c r="FG135" s="3">
        <v>2</v>
      </c>
      <c r="FH135" s="3">
        <v>0</v>
      </c>
      <c r="FI135" s="3">
        <v>209</v>
      </c>
      <c r="FJ135" s="3">
        <v>0</v>
      </c>
      <c r="FK135" s="3">
        <v>0</v>
      </c>
      <c r="FL135" s="3">
        <v>1</v>
      </c>
      <c r="FM135" s="3">
        <v>0</v>
      </c>
      <c r="FN135" s="3">
        <v>0</v>
      </c>
      <c r="FO135" s="3">
        <v>0</v>
      </c>
      <c r="FP135" s="3">
        <v>0</v>
      </c>
      <c r="FQ135" s="3">
        <v>0</v>
      </c>
      <c r="FR135" s="20" t="s">
        <v>257</v>
      </c>
      <c r="FS135" s="20" t="s">
        <v>257</v>
      </c>
      <c r="FT135" s="20" t="s">
        <v>341</v>
      </c>
      <c r="FU135" s="20" t="s">
        <v>342</v>
      </c>
      <c r="FV135" s="20" t="s">
        <v>257</v>
      </c>
      <c r="FW135" s="20" t="s">
        <v>257</v>
      </c>
      <c r="FX135" s="20" t="s">
        <v>257</v>
      </c>
      <c r="FY135" s="20" t="s">
        <v>257</v>
      </c>
      <c r="FZ135" s="20" t="s">
        <v>257</v>
      </c>
      <c r="GA135" s="20" t="s">
        <v>257</v>
      </c>
      <c r="GB135" s="20" t="s">
        <v>257</v>
      </c>
      <c r="GC135" s="20" t="s">
        <v>343</v>
      </c>
      <c r="GD135" s="20" t="s">
        <v>257</v>
      </c>
      <c r="GE135" s="20" t="s">
        <v>344</v>
      </c>
      <c r="GF135" s="20" t="s">
        <v>257</v>
      </c>
      <c r="GG135" s="20" t="s">
        <v>345</v>
      </c>
      <c r="GH135" s="20" t="s">
        <v>257</v>
      </c>
      <c r="GI135" s="20" t="s">
        <v>257</v>
      </c>
      <c r="GJ135" s="20" t="s">
        <v>346</v>
      </c>
      <c r="GK135" s="20" t="s">
        <v>257</v>
      </c>
      <c r="GL135" s="20" t="s">
        <v>257</v>
      </c>
      <c r="GM135" s="20" t="s">
        <v>257</v>
      </c>
      <c r="GN135" s="20" t="s">
        <v>257</v>
      </c>
      <c r="GO135" s="20" t="s">
        <v>257</v>
      </c>
    </row>
    <row r="136" spans="1:197" x14ac:dyDescent="0.25">
      <c r="A136" s="20" t="s">
        <v>347</v>
      </c>
      <c r="B136" s="29">
        <v>5387</v>
      </c>
      <c r="C136" s="3">
        <v>0</v>
      </c>
      <c r="D136" s="3">
        <v>0</v>
      </c>
      <c r="E136" s="3">
        <v>10000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6</v>
      </c>
      <c r="BE136" s="3">
        <v>48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18</v>
      </c>
      <c r="BN136" s="3">
        <v>0</v>
      </c>
      <c r="BO136" s="3">
        <v>2</v>
      </c>
      <c r="BP136" s="3">
        <v>0</v>
      </c>
      <c r="BQ136" s="3">
        <v>204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3793</v>
      </c>
      <c r="CL136" s="3">
        <v>0</v>
      </c>
      <c r="CM136" s="3">
        <v>0</v>
      </c>
      <c r="CN136" s="3">
        <v>0</v>
      </c>
      <c r="CO136" s="3">
        <v>377</v>
      </c>
      <c r="CP136" s="3">
        <v>0</v>
      </c>
      <c r="CQ136" s="3">
        <v>0</v>
      </c>
      <c r="CR136" s="3">
        <v>0</v>
      </c>
      <c r="CS136" s="3">
        <v>0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11</v>
      </c>
      <c r="DJ136" s="3">
        <v>0</v>
      </c>
      <c r="DK136" s="3">
        <v>0</v>
      </c>
      <c r="DL136" s="3">
        <v>0</v>
      </c>
      <c r="DM136" s="3">
        <v>8</v>
      </c>
      <c r="DN136" s="3">
        <v>0</v>
      </c>
      <c r="DO136" s="3">
        <v>0</v>
      </c>
      <c r="DP136" s="3">
        <v>0</v>
      </c>
      <c r="DQ136" s="3">
        <v>0</v>
      </c>
      <c r="DR136" s="3">
        <v>0</v>
      </c>
      <c r="DS136" s="3">
        <v>0</v>
      </c>
      <c r="DT136" s="3">
        <v>0</v>
      </c>
      <c r="DU136" s="3">
        <v>0</v>
      </c>
      <c r="DV136" s="3">
        <v>0</v>
      </c>
      <c r="DW136" s="3">
        <v>0</v>
      </c>
      <c r="DX136" s="3">
        <v>0</v>
      </c>
      <c r="DY136" s="3">
        <v>0</v>
      </c>
      <c r="DZ136" s="3">
        <v>0</v>
      </c>
      <c r="EA136" s="3">
        <v>0</v>
      </c>
      <c r="EB136" s="3">
        <v>0</v>
      </c>
      <c r="EC136" s="3">
        <v>0</v>
      </c>
      <c r="ED136" s="3">
        <v>0</v>
      </c>
      <c r="EE136" s="3">
        <v>0</v>
      </c>
      <c r="EF136" s="3">
        <v>0</v>
      </c>
      <c r="EG136" s="3">
        <v>0</v>
      </c>
      <c r="EH136" s="3">
        <v>0</v>
      </c>
      <c r="EI136" s="3">
        <v>0</v>
      </c>
      <c r="EJ136" s="3">
        <v>0</v>
      </c>
      <c r="EK136" s="3">
        <v>0</v>
      </c>
      <c r="EL136" s="3">
        <v>0</v>
      </c>
      <c r="EM136" s="3">
        <v>0</v>
      </c>
      <c r="EN136" s="3">
        <v>0</v>
      </c>
      <c r="EO136" s="3">
        <v>0</v>
      </c>
      <c r="EP136" s="3">
        <v>0</v>
      </c>
      <c r="EQ136" s="3">
        <v>0</v>
      </c>
      <c r="ER136" s="3">
        <v>0</v>
      </c>
      <c r="ES136" s="3">
        <v>0</v>
      </c>
      <c r="ET136" s="3">
        <v>0</v>
      </c>
      <c r="EU136" s="3">
        <v>0</v>
      </c>
      <c r="EV136" s="3">
        <v>6</v>
      </c>
      <c r="EW136" s="3">
        <v>48</v>
      </c>
      <c r="EX136" s="3">
        <v>0</v>
      </c>
      <c r="EY136" s="3">
        <v>0</v>
      </c>
      <c r="EZ136" s="3">
        <v>0</v>
      </c>
      <c r="FA136" s="3">
        <v>0</v>
      </c>
      <c r="FB136" s="3">
        <v>0</v>
      </c>
      <c r="FC136" s="3">
        <v>0</v>
      </c>
      <c r="FD136" s="3">
        <v>0</v>
      </c>
      <c r="FE136" s="3">
        <v>29</v>
      </c>
      <c r="FF136" s="3">
        <v>0</v>
      </c>
      <c r="FG136" s="3">
        <v>2</v>
      </c>
      <c r="FH136" s="3">
        <v>0</v>
      </c>
      <c r="FI136" s="3">
        <v>212</v>
      </c>
      <c r="FJ136" s="3">
        <v>0</v>
      </c>
      <c r="FK136" s="3">
        <v>0</v>
      </c>
      <c r="FL136" s="3">
        <v>0</v>
      </c>
      <c r="FM136" s="3">
        <v>0</v>
      </c>
      <c r="FN136" s="3">
        <v>0</v>
      </c>
      <c r="FO136" s="3">
        <v>0</v>
      </c>
      <c r="FP136" s="3">
        <v>0</v>
      </c>
      <c r="FQ136" s="3">
        <v>0</v>
      </c>
      <c r="FR136" s="20" t="s">
        <v>257</v>
      </c>
      <c r="FS136" s="20" t="s">
        <v>257</v>
      </c>
      <c r="FT136" s="20" t="s">
        <v>348</v>
      </c>
      <c r="FU136" s="20" t="s">
        <v>349</v>
      </c>
      <c r="FV136" s="20" t="s">
        <v>257</v>
      </c>
      <c r="FW136" s="20" t="s">
        <v>257</v>
      </c>
      <c r="FX136" s="20" t="s">
        <v>257</v>
      </c>
      <c r="FY136" s="20" t="s">
        <v>257</v>
      </c>
      <c r="FZ136" s="20" t="s">
        <v>257</v>
      </c>
      <c r="GA136" s="20" t="s">
        <v>257</v>
      </c>
      <c r="GB136" s="20" t="s">
        <v>257</v>
      </c>
      <c r="GC136" s="20" t="s">
        <v>350</v>
      </c>
      <c r="GD136" s="20" t="s">
        <v>257</v>
      </c>
      <c r="GE136" s="20" t="s">
        <v>351</v>
      </c>
      <c r="GF136" s="20" t="s">
        <v>257</v>
      </c>
      <c r="GG136" s="20" t="s">
        <v>352</v>
      </c>
      <c r="GH136" s="20" t="s">
        <v>257</v>
      </c>
      <c r="GI136" s="20" t="s">
        <v>257</v>
      </c>
      <c r="GJ136" s="20" t="s">
        <v>257</v>
      </c>
      <c r="GK136" s="20" t="s">
        <v>257</v>
      </c>
      <c r="GL136" s="20" t="s">
        <v>257</v>
      </c>
      <c r="GM136" s="20" t="s">
        <v>257</v>
      </c>
      <c r="GN136" s="20" t="s">
        <v>257</v>
      </c>
      <c r="GO136" s="20" t="s">
        <v>257</v>
      </c>
    </row>
    <row r="137" spans="1:197" x14ac:dyDescent="0.25">
      <c r="A137" s="20" t="s">
        <v>353</v>
      </c>
      <c r="B137" s="29">
        <v>5387</v>
      </c>
      <c r="C137" s="3">
        <v>0</v>
      </c>
      <c r="D137" s="3">
        <v>0</v>
      </c>
      <c r="E137" s="3">
        <v>10000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3</v>
      </c>
      <c r="BE137" s="3">
        <v>60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18</v>
      </c>
      <c r="BN137" s="3">
        <v>0</v>
      </c>
      <c r="BO137" s="3">
        <v>0</v>
      </c>
      <c r="BP137" s="3">
        <v>0</v>
      </c>
      <c r="BQ137" s="3">
        <v>204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3571</v>
      </c>
      <c r="CL137" s="3">
        <v>0</v>
      </c>
      <c r="CM137" s="3">
        <v>0</v>
      </c>
      <c r="CN137" s="3">
        <v>0</v>
      </c>
      <c r="CO137" s="3">
        <v>512</v>
      </c>
      <c r="CP137" s="3">
        <v>0</v>
      </c>
      <c r="CQ137" s="3">
        <v>0</v>
      </c>
      <c r="CR137" s="3">
        <v>0</v>
      </c>
      <c r="CS137" s="3">
        <v>0</v>
      </c>
      <c r="CT137" s="3">
        <v>0</v>
      </c>
      <c r="CU137" s="3">
        <v>0</v>
      </c>
      <c r="CV137" s="3">
        <v>0</v>
      </c>
      <c r="CW137" s="3">
        <v>0</v>
      </c>
      <c r="CX137" s="3">
        <v>0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0</v>
      </c>
      <c r="DH137" s="3">
        <v>0</v>
      </c>
      <c r="DI137" s="3">
        <v>10</v>
      </c>
      <c r="DJ137" s="3">
        <v>0</v>
      </c>
      <c r="DK137" s="3">
        <v>0</v>
      </c>
      <c r="DL137" s="3">
        <v>0</v>
      </c>
      <c r="DM137" s="3">
        <v>11</v>
      </c>
      <c r="DN137" s="3">
        <v>0</v>
      </c>
      <c r="DO137" s="3">
        <v>0</v>
      </c>
      <c r="DP137" s="3">
        <v>0</v>
      </c>
      <c r="DQ137" s="3">
        <v>0</v>
      </c>
      <c r="DR137" s="3">
        <v>0</v>
      </c>
      <c r="DS137" s="3">
        <v>0</v>
      </c>
      <c r="DT137" s="3">
        <v>0</v>
      </c>
      <c r="DU137" s="3">
        <v>0</v>
      </c>
      <c r="DV137" s="3">
        <v>0</v>
      </c>
      <c r="DW137" s="3">
        <v>0</v>
      </c>
      <c r="DX137" s="3">
        <v>0</v>
      </c>
      <c r="DY137" s="3">
        <v>0</v>
      </c>
      <c r="DZ137" s="3">
        <v>0</v>
      </c>
      <c r="EA137" s="3">
        <v>0</v>
      </c>
      <c r="EB137" s="3">
        <v>0</v>
      </c>
      <c r="EC137" s="3">
        <v>0</v>
      </c>
      <c r="ED137" s="3">
        <v>0</v>
      </c>
      <c r="EE137" s="3">
        <v>0</v>
      </c>
      <c r="EF137" s="3">
        <v>0</v>
      </c>
      <c r="EG137" s="3">
        <v>0</v>
      </c>
      <c r="EH137" s="3">
        <v>0</v>
      </c>
      <c r="EI137" s="3">
        <v>0</v>
      </c>
      <c r="EJ137" s="3">
        <v>0</v>
      </c>
      <c r="EK137" s="3">
        <v>0</v>
      </c>
      <c r="EL137" s="3">
        <v>0</v>
      </c>
      <c r="EM137" s="3">
        <v>0</v>
      </c>
      <c r="EN137" s="3">
        <v>0</v>
      </c>
      <c r="EO137" s="3">
        <v>0</v>
      </c>
      <c r="EP137" s="3">
        <v>0</v>
      </c>
      <c r="EQ137" s="3">
        <v>0</v>
      </c>
      <c r="ER137" s="3">
        <v>0</v>
      </c>
      <c r="ES137" s="3">
        <v>0</v>
      </c>
      <c r="ET137" s="3">
        <v>0</v>
      </c>
      <c r="EU137" s="3">
        <v>0</v>
      </c>
      <c r="EV137" s="3">
        <v>3</v>
      </c>
      <c r="EW137" s="3">
        <v>60</v>
      </c>
      <c r="EX137" s="3">
        <v>0</v>
      </c>
      <c r="EY137" s="3">
        <v>0</v>
      </c>
      <c r="EZ137" s="3">
        <v>0</v>
      </c>
      <c r="FA137" s="3">
        <v>0</v>
      </c>
      <c r="FB137" s="3">
        <v>0</v>
      </c>
      <c r="FC137" s="3">
        <v>0</v>
      </c>
      <c r="FD137" s="3">
        <v>0</v>
      </c>
      <c r="FE137" s="3">
        <v>28</v>
      </c>
      <c r="FF137" s="3">
        <v>0</v>
      </c>
      <c r="FG137" s="3">
        <v>0</v>
      </c>
      <c r="FH137" s="3">
        <v>0</v>
      </c>
      <c r="FI137" s="3">
        <v>215</v>
      </c>
      <c r="FJ137" s="3">
        <v>0</v>
      </c>
      <c r="FK137" s="3">
        <v>0</v>
      </c>
      <c r="FL137" s="3">
        <v>0</v>
      </c>
      <c r="FM137" s="3">
        <v>0</v>
      </c>
      <c r="FN137" s="3">
        <v>0</v>
      </c>
      <c r="FO137" s="3">
        <v>0</v>
      </c>
      <c r="FP137" s="3">
        <v>0</v>
      </c>
      <c r="FQ137" s="3">
        <v>0</v>
      </c>
      <c r="FR137" s="20" t="s">
        <v>257</v>
      </c>
      <c r="FS137" s="20" t="s">
        <v>257</v>
      </c>
      <c r="FT137" s="20" t="s">
        <v>354</v>
      </c>
      <c r="FU137" s="20" t="s">
        <v>355</v>
      </c>
      <c r="FV137" s="20" t="s">
        <v>257</v>
      </c>
      <c r="FW137" s="20" t="s">
        <v>257</v>
      </c>
      <c r="FX137" s="20" t="s">
        <v>257</v>
      </c>
      <c r="FY137" s="20" t="s">
        <v>257</v>
      </c>
      <c r="FZ137" s="20" t="s">
        <v>257</v>
      </c>
      <c r="GA137" s="20" t="s">
        <v>257</v>
      </c>
      <c r="GB137" s="20" t="s">
        <v>257</v>
      </c>
      <c r="GC137" s="20" t="s">
        <v>356</v>
      </c>
      <c r="GD137" s="20" t="s">
        <v>257</v>
      </c>
      <c r="GE137" s="20" t="s">
        <v>257</v>
      </c>
      <c r="GF137" s="20" t="s">
        <v>257</v>
      </c>
      <c r="GG137" s="20" t="s">
        <v>357</v>
      </c>
      <c r="GH137" s="20" t="s">
        <v>257</v>
      </c>
      <c r="GI137" s="20" t="s">
        <v>257</v>
      </c>
      <c r="GJ137" s="20" t="s">
        <v>257</v>
      </c>
      <c r="GK137" s="20" t="s">
        <v>257</v>
      </c>
      <c r="GL137" s="20" t="s">
        <v>257</v>
      </c>
      <c r="GM137" s="20" t="s">
        <v>257</v>
      </c>
      <c r="GN137" s="20" t="s">
        <v>257</v>
      </c>
      <c r="GO137" s="20" t="s">
        <v>257</v>
      </c>
    </row>
    <row r="138" spans="1:197" x14ac:dyDescent="0.25">
      <c r="A138" s="20" t="s">
        <v>358</v>
      </c>
      <c r="B138" s="29">
        <v>5387</v>
      </c>
      <c r="C138" s="3">
        <v>0</v>
      </c>
      <c r="D138" s="3">
        <v>0</v>
      </c>
      <c r="E138" s="3">
        <v>10000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1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44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3</v>
      </c>
      <c r="BE138" s="3">
        <v>38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22</v>
      </c>
      <c r="BN138" s="3">
        <v>0</v>
      </c>
      <c r="BO138" s="3">
        <v>0</v>
      </c>
      <c r="BP138" s="3">
        <v>0</v>
      </c>
      <c r="BQ138" s="3">
        <v>208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4500</v>
      </c>
      <c r="CL138" s="3">
        <v>0</v>
      </c>
      <c r="CM138" s="3">
        <v>0</v>
      </c>
      <c r="CN138" s="3">
        <v>0</v>
      </c>
      <c r="CO138" s="3">
        <v>752</v>
      </c>
      <c r="CP138" s="3">
        <v>0</v>
      </c>
      <c r="CQ138" s="3">
        <v>0</v>
      </c>
      <c r="CR138" s="3">
        <v>0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Y138" s="3">
        <v>0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F138" s="3">
        <v>0</v>
      </c>
      <c r="DG138" s="3">
        <v>0</v>
      </c>
      <c r="DH138" s="3">
        <v>0</v>
      </c>
      <c r="DI138" s="3">
        <v>18</v>
      </c>
      <c r="DJ138" s="3">
        <v>0</v>
      </c>
      <c r="DK138" s="3">
        <v>0</v>
      </c>
      <c r="DL138" s="3">
        <v>0</v>
      </c>
      <c r="DM138" s="3">
        <v>17</v>
      </c>
      <c r="DN138" s="3">
        <v>0</v>
      </c>
      <c r="DO138" s="3">
        <v>0</v>
      </c>
      <c r="DP138" s="3">
        <v>0</v>
      </c>
      <c r="DQ138" s="3">
        <v>0</v>
      </c>
      <c r="DR138" s="3">
        <v>0</v>
      </c>
      <c r="DS138" s="3">
        <v>0</v>
      </c>
      <c r="DT138" s="3">
        <v>0</v>
      </c>
      <c r="DU138" s="3">
        <v>0</v>
      </c>
      <c r="DV138" s="3">
        <v>0</v>
      </c>
      <c r="DW138" s="3">
        <v>0</v>
      </c>
      <c r="DX138" s="3">
        <v>0</v>
      </c>
      <c r="DY138" s="3">
        <v>0</v>
      </c>
      <c r="DZ138" s="3">
        <v>0</v>
      </c>
      <c r="EA138" s="3">
        <v>0</v>
      </c>
      <c r="EB138" s="3">
        <v>0</v>
      </c>
      <c r="EC138" s="3">
        <v>0</v>
      </c>
      <c r="ED138" s="3">
        <v>0</v>
      </c>
      <c r="EE138" s="3">
        <v>0</v>
      </c>
      <c r="EF138" s="3">
        <v>0</v>
      </c>
      <c r="EG138" s="3">
        <v>0</v>
      </c>
      <c r="EH138" s="3">
        <v>0</v>
      </c>
      <c r="EI138" s="3">
        <v>0</v>
      </c>
      <c r="EJ138" s="3">
        <v>0</v>
      </c>
      <c r="EK138" s="3">
        <v>0</v>
      </c>
      <c r="EL138" s="3">
        <v>0</v>
      </c>
      <c r="EM138" s="3">
        <v>0</v>
      </c>
      <c r="EN138" s="3">
        <v>0</v>
      </c>
      <c r="EO138" s="3">
        <v>0</v>
      </c>
      <c r="EP138" s="3">
        <v>0</v>
      </c>
      <c r="EQ138" s="3">
        <v>0</v>
      </c>
      <c r="ER138" s="3">
        <v>0</v>
      </c>
      <c r="ES138" s="3">
        <v>0</v>
      </c>
      <c r="ET138" s="3">
        <v>0</v>
      </c>
      <c r="EU138" s="3">
        <v>0</v>
      </c>
      <c r="EV138" s="3">
        <v>3</v>
      </c>
      <c r="EW138" s="3">
        <v>38</v>
      </c>
      <c r="EX138" s="3">
        <v>0</v>
      </c>
      <c r="EY138" s="3">
        <v>0</v>
      </c>
      <c r="EZ138" s="3">
        <v>0</v>
      </c>
      <c r="FA138" s="3">
        <v>0</v>
      </c>
      <c r="FB138" s="3">
        <v>0</v>
      </c>
      <c r="FC138" s="3">
        <v>0</v>
      </c>
      <c r="FD138" s="3">
        <v>0</v>
      </c>
      <c r="FE138" s="3">
        <v>40</v>
      </c>
      <c r="FF138" s="3">
        <v>0</v>
      </c>
      <c r="FG138" s="3">
        <v>0</v>
      </c>
      <c r="FH138" s="3">
        <v>0</v>
      </c>
      <c r="FI138" s="3">
        <v>226</v>
      </c>
      <c r="FJ138" s="3">
        <v>0</v>
      </c>
      <c r="FK138" s="3">
        <v>0</v>
      </c>
      <c r="FL138" s="3">
        <v>0</v>
      </c>
      <c r="FM138" s="3">
        <v>0</v>
      </c>
      <c r="FN138" s="3">
        <v>0</v>
      </c>
      <c r="FO138" s="3">
        <v>0</v>
      </c>
      <c r="FP138" s="3">
        <v>0</v>
      </c>
      <c r="FQ138" s="3">
        <v>0</v>
      </c>
      <c r="FR138" s="20" t="s">
        <v>257</v>
      </c>
      <c r="FS138" s="20" t="s">
        <v>257</v>
      </c>
      <c r="FT138" s="20" t="s">
        <v>359</v>
      </c>
      <c r="FU138" s="20" t="s">
        <v>360</v>
      </c>
      <c r="FV138" s="20" t="s">
        <v>257</v>
      </c>
      <c r="FW138" s="20" t="s">
        <v>257</v>
      </c>
      <c r="FX138" s="20" t="s">
        <v>257</v>
      </c>
      <c r="FY138" s="20" t="s">
        <v>257</v>
      </c>
      <c r="FZ138" s="20" t="s">
        <v>257</v>
      </c>
      <c r="GA138" s="20" t="s">
        <v>257</v>
      </c>
      <c r="GB138" s="20" t="s">
        <v>257</v>
      </c>
      <c r="GC138" s="20" t="s">
        <v>361</v>
      </c>
      <c r="GD138" s="20" t="s">
        <v>257</v>
      </c>
      <c r="GE138" s="20" t="s">
        <v>257</v>
      </c>
      <c r="GF138" s="20" t="s">
        <v>257</v>
      </c>
      <c r="GG138" s="20" t="s">
        <v>362</v>
      </c>
      <c r="GH138" s="20" t="s">
        <v>257</v>
      </c>
      <c r="GI138" s="20" t="s">
        <v>257</v>
      </c>
      <c r="GJ138" s="20" t="s">
        <v>257</v>
      </c>
      <c r="GK138" s="20" t="s">
        <v>257</v>
      </c>
      <c r="GL138" s="20" t="s">
        <v>257</v>
      </c>
      <c r="GM138" s="20" t="s">
        <v>257</v>
      </c>
      <c r="GN138" s="20" t="s">
        <v>257</v>
      </c>
      <c r="GO138" s="20" t="s">
        <v>257</v>
      </c>
    </row>
    <row r="139" spans="1:197" x14ac:dyDescent="0.25">
      <c r="A139" s="20" t="s">
        <v>363</v>
      </c>
      <c r="B139" s="29">
        <v>5387</v>
      </c>
      <c r="C139" s="3">
        <v>0</v>
      </c>
      <c r="D139" s="3">
        <v>0</v>
      </c>
      <c r="E139" s="3">
        <v>10000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2</v>
      </c>
      <c r="BE139" s="3">
        <v>25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10</v>
      </c>
      <c r="BN139" s="3">
        <v>0</v>
      </c>
      <c r="BO139" s="3">
        <v>0</v>
      </c>
      <c r="BP139" s="3">
        <v>0</v>
      </c>
      <c r="BQ139" s="3">
        <v>198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385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6552</v>
      </c>
      <c r="CL139" s="3">
        <v>0</v>
      </c>
      <c r="CM139" s="3">
        <v>0</v>
      </c>
      <c r="CN139" s="3">
        <v>0</v>
      </c>
      <c r="CO139" s="3">
        <v>748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1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19</v>
      </c>
      <c r="DJ139" s="3">
        <v>0</v>
      </c>
      <c r="DK139" s="3">
        <v>0</v>
      </c>
      <c r="DL139" s="3">
        <v>0</v>
      </c>
      <c r="DM139" s="3">
        <v>16</v>
      </c>
      <c r="DN139" s="3">
        <v>0</v>
      </c>
      <c r="DO139" s="3">
        <v>0</v>
      </c>
      <c r="DP139" s="3">
        <v>0</v>
      </c>
      <c r="DQ139" s="3">
        <v>0</v>
      </c>
      <c r="DR139" s="3">
        <v>0</v>
      </c>
      <c r="DS139" s="3">
        <v>0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0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0</v>
      </c>
      <c r="EV139" s="3">
        <v>2</v>
      </c>
      <c r="EW139" s="3">
        <v>26</v>
      </c>
      <c r="EX139" s="3">
        <v>0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29</v>
      </c>
      <c r="FF139" s="3">
        <v>0</v>
      </c>
      <c r="FG139" s="3">
        <v>0</v>
      </c>
      <c r="FH139" s="3">
        <v>0</v>
      </c>
      <c r="FI139" s="3">
        <v>214</v>
      </c>
      <c r="FJ139" s="3">
        <v>0</v>
      </c>
      <c r="FK139" s="3">
        <v>0</v>
      </c>
      <c r="FL139" s="3">
        <v>0</v>
      </c>
      <c r="FM139" s="3">
        <v>0</v>
      </c>
      <c r="FN139" s="3">
        <v>0</v>
      </c>
      <c r="FO139" s="3">
        <v>0</v>
      </c>
      <c r="FP139" s="3">
        <v>0</v>
      </c>
      <c r="FQ139" s="3">
        <v>0</v>
      </c>
      <c r="FR139" s="20" t="s">
        <v>257</v>
      </c>
      <c r="FS139" s="20" t="s">
        <v>257</v>
      </c>
      <c r="FT139" s="20" t="s">
        <v>364</v>
      </c>
      <c r="FU139" s="20" t="s">
        <v>365</v>
      </c>
      <c r="FV139" s="20" t="s">
        <v>257</v>
      </c>
      <c r="FW139" s="20" t="s">
        <v>257</v>
      </c>
      <c r="FX139" s="20" t="s">
        <v>257</v>
      </c>
      <c r="FY139" s="20" t="s">
        <v>257</v>
      </c>
      <c r="FZ139" s="20" t="s">
        <v>257</v>
      </c>
      <c r="GA139" s="20" t="s">
        <v>257</v>
      </c>
      <c r="GB139" s="20" t="s">
        <v>257</v>
      </c>
      <c r="GC139" s="20" t="s">
        <v>366</v>
      </c>
      <c r="GD139" s="20" t="s">
        <v>257</v>
      </c>
      <c r="GE139" s="20" t="s">
        <v>257</v>
      </c>
      <c r="GF139" s="20" t="s">
        <v>257</v>
      </c>
      <c r="GG139" s="20" t="s">
        <v>367</v>
      </c>
      <c r="GH139" s="20" t="s">
        <v>257</v>
      </c>
      <c r="GI139" s="20" t="s">
        <v>257</v>
      </c>
      <c r="GJ139" s="20" t="s">
        <v>257</v>
      </c>
      <c r="GK139" s="20" t="s">
        <v>257</v>
      </c>
      <c r="GL139" s="20" t="s">
        <v>257</v>
      </c>
      <c r="GM139" s="20" t="s">
        <v>257</v>
      </c>
      <c r="GN139" s="20" t="s">
        <v>257</v>
      </c>
      <c r="GO139" s="20" t="s">
        <v>257</v>
      </c>
    </row>
    <row r="140" spans="1:197" x14ac:dyDescent="0.25">
      <c r="A140" s="20" t="s">
        <v>368</v>
      </c>
      <c r="B140" s="29">
        <v>5387</v>
      </c>
      <c r="C140" s="3">
        <v>0</v>
      </c>
      <c r="D140" s="3">
        <v>0</v>
      </c>
      <c r="E140" s="3">
        <v>10000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5</v>
      </c>
      <c r="BE140" s="3">
        <v>73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17</v>
      </c>
      <c r="BN140" s="3">
        <v>0</v>
      </c>
      <c r="BO140" s="3">
        <v>0</v>
      </c>
      <c r="BP140" s="3">
        <v>0</v>
      </c>
      <c r="BQ140" s="3">
        <v>205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6222</v>
      </c>
      <c r="CL140" s="3">
        <v>0</v>
      </c>
      <c r="CM140" s="3">
        <v>0</v>
      </c>
      <c r="CN140" s="3">
        <v>0</v>
      </c>
      <c r="CO140" s="3">
        <v>2085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28</v>
      </c>
      <c r="DJ140" s="3">
        <v>0</v>
      </c>
      <c r="DK140" s="3">
        <v>0</v>
      </c>
      <c r="DL140" s="3">
        <v>0</v>
      </c>
      <c r="DM140" s="3">
        <v>54</v>
      </c>
      <c r="DN140" s="3">
        <v>0</v>
      </c>
      <c r="DO140" s="3">
        <v>0</v>
      </c>
      <c r="DP140" s="3">
        <v>0</v>
      </c>
      <c r="DQ140" s="3">
        <v>0</v>
      </c>
      <c r="DR140" s="3">
        <v>0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  <c r="EK140" s="3">
        <v>0</v>
      </c>
      <c r="EL140" s="3">
        <v>0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0</v>
      </c>
      <c r="ET140" s="3">
        <v>0</v>
      </c>
      <c r="EU140" s="3">
        <v>0</v>
      </c>
      <c r="EV140" s="3">
        <v>5</v>
      </c>
      <c r="EW140" s="3">
        <v>73</v>
      </c>
      <c r="EX140" s="3">
        <v>0</v>
      </c>
      <c r="EY140" s="3">
        <v>0</v>
      </c>
      <c r="EZ140" s="3">
        <v>0</v>
      </c>
      <c r="FA140" s="3">
        <v>0</v>
      </c>
      <c r="FB140" s="3">
        <v>0</v>
      </c>
      <c r="FC140" s="3">
        <v>0</v>
      </c>
      <c r="FD140" s="3">
        <v>0</v>
      </c>
      <c r="FE140" s="3">
        <v>45</v>
      </c>
      <c r="FF140" s="3">
        <v>0</v>
      </c>
      <c r="FG140" s="3">
        <v>0</v>
      </c>
      <c r="FH140" s="3">
        <v>0</v>
      </c>
      <c r="FI140" s="3">
        <v>259</v>
      </c>
      <c r="FJ140" s="3">
        <v>0</v>
      </c>
      <c r="FK140" s="3">
        <v>0</v>
      </c>
      <c r="FL140" s="3">
        <v>0</v>
      </c>
      <c r="FM140" s="3">
        <v>0</v>
      </c>
      <c r="FN140" s="3">
        <v>0</v>
      </c>
      <c r="FO140" s="3">
        <v>0</v>
      </c>
      <c r="FP140" s="3">
        <v>0</v>
      </c>
      <c r="FQ140" s="3">
        <v>0</v>
      </c>
      <c r="FR140" s="20" t="s">
        <v>257</v>
      </c>
      <c r="FS140" s="20" t="s">
        <v>257</v>
      </c>
      <c r="FT140" s="20" t="s">
        <v>369</v>
      </c>
      <c r="FU140" s="20" t="s">
        <v>370</v>
      </c>
      <c r="FV140" s="20" t="s">
        <v>257</v>
      </c>
      <c r="FW140" s="20" t="s">
        <v>257</v>
      </c>
      <c r="FX140" s="20" t="s">
        <v>257</v>
      </c>
      <c r="FY140" s="20" t="s">
        <v>257</v>
      </c>
      <c r="FZ140" s="20" t="s">
        <v>257</v>
      </c>
      <c r="GA140" s="20" t="s">
        <v>257</v>
      </c>
      <c r="GB140" s="20" t="s">
        <v>257</v>
      </c>
      <c r="GC140" s="20" t="s">
        <v>371</v>
      </c>
      <c r="GD140" s="20" t="s">
        <v>257</v>
      </c>
      <c r="GE140" s="20" t="s">
        <v>257</v>
      </c>
      <c r="GF140" s="20" t="s">
        <v>257</v>
      </c>
      <c r="GG140" s="20" t="s">
        <v>372</v>
      </c>
      <c r="GH140" s="20" t="s">
        <v>257</v>
      </c>
      <c r="GI140" s="20" t="s">
        <v>257</v>
      </c>
      <c r="GJ140" s="20" t="s">
        <v>257</v>
      </c>
      <c r="GK140" s="20" t="s">
        <v>257</v>
      </c>
      <c r="GL140" s="20" t="s">
        <v>257</v>
      </c>
      <c r="GM140" s="20" t="s">
        <v>257</v>
      </c>
      <c r="GN140" s="20" t="s">
        <v>257</v>
      </c>
      <c r="GO140" s="20" t="s">
        <v>257</v>
      </c>
    </row>
    <row r="141" spans="1:197" x14ac:dyDescent="0.25">
      <c r="A141" s="20" t="s">
        <v>373</v>
      </c>
      <c r="B141" s="29">
        <v>5387</v>
      </c>
      <c r="C141" s="3">
        <v>0</v>
      </c>
      <c r="D141" s="3">
        <v>0</v>
      </c>
      <c r="E141" s="3">
        <v>10000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13</v>
      </c>
      <c r="BE141" s="3">
        <v>93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50</v>
      </c>
      <c r="BN141" s="3">
        <v>0</v>
      </c>
      <c r="BO141" s="3">
        <v>2</v>
      </c>
      <c r="BP141" s="3">
        <v>0</v>
      </c>
      <c r="BQ141" s="3">
        <v>173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1333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5968</v>
      </c>
      <c r="CL141" s="3">
        <v>0</v>
      </c>
      <c r="CM141" s="3">
        <v>6000</v>
      </c>
      <c r="CN141" s="3">
        <v>0</v>
      </c>
      <c r="CO141" s="3">
        <v>3422</v>
      </c>
      <c r="CP141" s="3">
        <v>0</v>
      </c>
      <c r="CQ141" s="3">
        <v>0</v>
      </c>
      <c r="CR141" s="3">
        <v>10000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2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74</v>
      </c>
      <c r="DJ141" s="3">
        <v>0</v>
      </c>
      <c r="DK141" s="3">
        <v>3</v>
      </c>
      <c r="DL141" s="3">
        <v>0</v>
      </c>
      <c r="DM141" s="3">
        <v>90</v>
      </c>
      <c r="DN141" s="3">
        <v>0</v>
      </c>
      <c r="DO141" s="3">
        <v>0</v>
      </c>
      <c r="DP141" s="3">
        <v>4</v>
      </c>
      <c r="DQ141" s="3">
        <v>0</v>
      </c>
      <c r="DR141" s="3">
        <v>0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0</v>
      </c>
      <c r="EL141" s="3">
        <v>0</v>
      </c>
      <c r="EM141" s="3">
        <v>0</v>
      </c>
      <c r="EN141" s="3">
        <v>0</v>
      </c>
      <c r="EO141" s="3">
        <v>0</v>
      </c>
      <c r="EP141" s="3">
        <v>0</v>
      </c>
      <c r="EQ141" s="3">
        <v>0</v>
      </c>
      <c r="ER141" s="3">
        <v>0</v>
      </c>
      <c r="ES141" s="3">
        <v>0</v>
      </c>
      <c r="ET141" s="3">
        <v>0</v>
      </c>
      <c r="EU141" s="3">
        <v>0</v>
      </c>
      <c r="EV141" s="3">
        <v>15</v>
      </c>
      <c r="EW141" s="3">
        <v>93</v>
      </c>
      <c r="EX141" s="3">
        <v>0</v>
      </c>
      <c r="EY141" s="3">
        <v>0</v>
      </c>
      <c r="EZ141" s="3">
        <v>0</v>
      </c>
      <c r="FA141" s="3">
        <v>0</v>
      </c>
      <c r="FB141" s="3">
        <v>0</v>
      </c>
      <c r="FC141" s="3">
        <v>0</v>
      </c>
      <c r="FD141" s="3">
        <v>0</v>
      </c>
      <c r="FE141" s="3">
        <v>124</v>
      </c>
      <c r="FF141" s="3">
        <v>0</v>
      </c>
      <c r="FG141" s="3">
        <v>5</v>
      </c>
      <c r="FH141" s="3">
        <v>0</v>
      </c>
      <c r="FI141" s="3">
        <v>263</v>
      </c>
      <c r="FJ141" s="3">
        <v>0</v>
      </c>
      <c r="FK141" s="3">
        <v>0</v>
      </c>
      <c r="FL141" s="3">
        <v>4</v>
      </c>
      <c r="FM141" s="3">
        <v>0</v>
      </c>
      <c r="FN141" s="3">
        <v>0</v>
      </c>
      <c r="FO141" s="3">
        <v>0</v>
      </c>
      <c r="FP141" s="3">
        <v>0</v>
      </c>
      <c r="FQ141" s="3">
        <v>0</v>
      </c>
      <c r="FR141" s="20" t="s">
        <v>257</v>
      </c>
      <c r="FS141" s="20" t="s">
        <v>257</v>
      </c>
      <c r="FT141" s="20" t="s">
        <v>374</v>
      </c>
      <c r="FU141" s="20" t="s">
        <v>375</v>
      </c>
      <c r="FV141" s="20" t="s">
        <v>257</v>
      </c>
      <c r="FW141" s="20" t="s">
        <v>257</v>
      </c>
      <c r="FX141" s="20" t="s">
        <v>257</v>
      </c>
      <c r="FY141" s="20" t="s">
        <v>257</v>
      </c>
      <c r="FZ141" s="20" t="s">
        <v>257</v>
      </c>
      <c r="GA141" s="20" t="s">
        <v>257</v>
      </c>
      <c r="GB141" s="20" t="s">
        <v>257</v>
      </c>
      <c r="GC141" s="20" t="s">
        <v>376</v>
      </c>
      <c r="GD141" s="20" t="s">
        <v>257</v>
      </c>
      <c r="GE141" s="20" t="s">
        <v>377</v>
      </c>
      <c r="GF141" s="20" t="s">
        <v>257</v>
      </c>
      <c r="GG141" s="20" t="s">
        <v>378</v>
      </c>
      <c r="GH141" s="20" t="s">
        <v>257</v>
      </c>
      <c r="GI141" s="20" t="s">
        <v>257</v>
      </c>
      <c r="GJ141" s="20" t="s">
        <v>379</v>
      </c>
      <c r="GK141" s="20" t="s">
        <v>257</v>
      </c>
      <c r="GL141" s="20" t="s">
        <v>257</v>
      </c>
      <c r="GM141" s="20" t="s">
        <v>257</v>
      </c>
      <c r="GN141" s="20" t="s">
        <v>257</v>
      </c>
      <c r="GO141" s="20" t="s">
        <v>257</v>
      </c>
    </row>
    <row r="142" spans="1:197" x14ac:dyDescent="0.25">
      <c r="A142" s="20" t="s">
        <v>380</v>
      </c>
      <c r="B142" s="29">
        <v>5387</v>
      </c>
      <c r="C142" s="3">
        <v>0</v>
      </c>
      <c r="D142" s="3">
        <v>0</v>
      </c>
      <c r="E142" s="3">
        <v>10000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6</v>
      </c>
      <c r="BE142" s="3">
        <v>114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27</v>
      </c>
      <c r="BN142" s="3">
        <v>0</v>
      </c>
      <c r="BO142" s="3">
        <v>2</v>
      </c>
      <c r="BP142" s="3">
        <v>0</v>
      </c>
      <c r="BQ142" s="3">
        <v>213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4255</v>
      </c>
      <c r="CL142" s="3">
        <v>0</v>
      </c>
      <c r="CM142" s="3">
        <v>0</v>
      </c>
      <c r="CN142" s="3">
        <v>0</v>
      </c>
      <c r="CO142" s="3">
        <v>739</v>
      </c>
      <c r="CP142" s="3">
        <v>0</v>
      </c>
      <c r="CQ142" s="3">
        <v>0</v>
      </c>
      <c r="CR142" s="3">
        <v>10000</v>
      </c>
      <c r="CS142" s="3">
        <v>0</v>
      </c>
      <c r="CT142" s="3">
        <v>0</v>
      </c>
      <c r="CU142" s="3">
        <v>0</v>
      </c>
      <c r="CV142" s="3">
        <v>0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20</v>
      </c>
      <c r="DJ142" s="3">
        <v>0</v>
      </c>
      <c r="DK142" s="3">
        <v>0</v>
      </c>
      <c r="DL142" s="3">
        <v>0</v>
      </c>
      <c r="DM142" s="3">
        <v>17</v>
      </c>
      <c r="DN142" s="3">
        <v>0</v>
      </c>
      <c r="DO142" s="3">
        <v>0</v>
      </c>
      <c r="DP142" s="3">
        <v>2</v>
      </c>
      <c r="DQ142" s="3">
        <v>0</v>
      </c>
      <c r="DR142" s="3">
        <v>0</v>
      </c>
      <c r="DS142" s="3">
        <v>0</v>
      </c>
      <c r="DT142" s="3">
        <v>0</v>
      </c>
      <c r="DU142" s="3">
        <v>0</v>
      </c>
      <c r="DV142" s="3">
        <v>0</v>
      </c>
      <c r="DW142" s="3">
        <v>0</v>
      </c>
      <c r="DX142" s="3">
        <v>0</v>
      </c>
      <c r="DY142" s="3">
        <v>0</v>
      </c>
      <c r="DZ142" s="3">
        <v>0</v>
      </c>
      <c r="EA142" s="3">
        <v>0</v>
      </c>
      <c r="EB142" s="3">
        <v>0</v>
      </c>
      <c r="EC142" s="3">
        <v>0</v>
      </c>
      <c r="ED142" s="3">
        <v>0</v>
      </c>
      <c r="EE142" s="3">
        <v>0</v>
      </c>
      <c r="EF142" s="3">
        <v>0</v>
      </c>
      <c r="EG142" s="3">
        <v>0</v>
      </c>
      <c r="EH142" s="3">
        <v>0</v>
      </c>
      <c r="EI142" s="3">
        <v>0</v>
      </c>
      <c r="EJ142" s="3">
        <v>0</v>
      </c>
      <c r="EK142" s="3">
        <v>0</v>
      </c>
      <c r="EL142" s="3">
        <v>0</v>
      </c>
      <c r="EM142" s="3">
        <v>0</v>
      </c>
      <c r="EN142" s="3">
        <v>0</v>
      </c>
      <c r="EO142" s="3">
        <v>0</v>
      </c>
      <c r="EP142" s="3">
        <v>0</v>
      </c>
      <c r="EQ142" s="3">
        <v>0</v>
      </c>
      <c r="ER142" s="3">
        <v>0</v>
      </c>
      <c r="ES142" s="3">
        <v>0</v>
      </c>
      <c r="ET142" s="3">
        <v>0</v>
      </c>
      <c r="EU142" s="3">
        <v>0</v>
      </c>
      <c r="EV142" s="3">
        <v>6</v>
      </c>
      <c r="EW142" s="3">
        <v>114</v>
      </c>
      <c r="EX142" s="3">
        <v>0</v>
      </c>
      <c r="EY142" s="3">
        <v>0</v>
      </c>
      <c r="EZ142" s="3">
        <v>0</v>
      </c>
      <c r="FA142" s="3">
        <v>0</v>
      </c>
      <c r="FB142" s="3">
        <v>0</v>
      </c>
      <c r="FC142" s="3">
        <v>0</v>
      </c>
      <c r="FD142" s="3">
        <v>0</v>
      </c>
      <c r="FE142" s="3">
        <v>47</v>
      </c>
      <c r="FF142" s="3">
        <v>0</v>
      </c>
      <c r="FG142" s="3">
        <v>2</v>
      </c>
      <c r="FH142" s="3">
        <v>0</v>
      </c>
      <c r="FI142" s="3">
        <v>230</v>
      </c>
      <c r="FJ142" s="3">
        <v>0</v>
      </c>
      <c r="FK142" s="3">
        <v>0</v>
      </c>
      <c r="FL142" s="3">
        <v>2</v>
      </c>
      <c r="FM142" s="3">
        <v>0</v>
      </c>
      <c r="FN142" s="3">
        <v>0</v>
      </c>
      <c r="FO142" s="3">
        <v>0</v>
      </c>
      <c r="FP142" s="3">
        <v>0</v>
      </c>
      <c r="FQ142" s="3">
        <v>0</v>
      </c>
      <c r="FR142" s="20" t="s">
        <v>257</v>
      </c>
      <c r="FS142" s="20" t="s">
        <v>257</v>
      </c>
      <c r="FT142" s="20" t="s">
        <v>381</v>
      </c>
      <c r="FU142" s="20" t="s">
        <v>382</v>
      </c>
      <c r="FV142" s="20" t="s">
        <v>257</v>
      </c>
      <c r="FW142" s="20" t="s">
        <v>257</v>
      </c>
      <c r="FX142" s="20" t="s">
        <v>257</v>
      </c>
      <c r="FY142" s="20" t="s">
        <v>257</v>
      </c>
      <c r="FZ142" s="20" t="s">
        <v>257</v>
      </c>
      <c r="GA142" s="20" t="s">
        <v>257</v>
      </c>
      <c r="GB142" s="20" t="s">
        <v>257</v>
      </c>
      <c r="GC142" s="20" t="s">
        <v>383</v>
      </c>
      <c r="GD142" s="20" t="s">
        <v>257</v>
      </c>
      <c r="GE142" s="20" t="s">
        <v>384</v>
      </c>
      <c r="GF142" s="20" t="s">
        <v>257</v>
      </c>
      <c r="GG142" s="20" t="s">
        <v>385</v>
      </c>
      <c r="GH142" s="20" t="s">
        <v>257</v>
      </c>
      <c r="GI142" s="20" t="s">
        <v>257</v>
      </c>
      <c r="GJ142" s="20" t="s">
        <v>317</v>
      </c>
      <c r="GK142" s="20" t="s">
        <v>257</v>
      </c>
      <c r="GL142" s="20" t="s">
        <v>257</v>
      </c>
      <c r="GM142" s="20" t="s">
        <v>257</v>
      </c>
      <c r="GN142" s="20" t="s">
        <v>257</v>
      </c>
      <c r="GO142" s="20" t="s">
        <v>257</v>
      </c>
    </row>
    <row r="143" spans="1:197" x14ac:dyDescent="0.25">
      <c r="A143" s="20" t="s">
        <v>386</v>
      </c>
      <c r="B143" s="29">
        <v>5387</v>
      </c>
      <c r="C143" s="3">
        <v>0</v>
      </c>
      <c r="D143" s="3">
        <v>0</v>
      </c>
      <c r="E143" s="3">
        <v>10000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4</v>
      </c>
      <c r="BE143" s="3">
        <v>69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24</v>
      </c>
      <c r="BN143" s="3">
        <v>0</v>
      </c>
      <c r="BO143" s="3">
        <v>1</v>
      </c>
      <c r="BP143" s="3">
        <v>0</v>
      </c>
      <c r="BQ143" s="3">
        <v>216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2000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4286</v>
      </c>
      <c r="CL143" s="3">
        <v>0</v>
      </c>
      <c r="CM143" s="3">
        <v>0</v>
      </c>
      <c r="CN143" s="3">
        <v>0</v>
      </c>
      <c r="CO143" s="3">
        <v>690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1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18</v>
      </c>
      <c r="DJ143" s="3">
        <v>0</v>
      </c>
      <c r="DK143" s="3">
        <v>0</v>
      </c>
      <c r="DL143" s="3">
        <v>0</v>
      </c>
      <c r="DM143" s="3">
        <v>16</v>
      </c>
      <c r="DN143" s="3">
        <v>0</v>
      </c>
      <c r="DO143" s="3">
        <v>0</v>
      </c>
      <c r="DP143" s="3">
        <v>0</v>
      </c>
      <c r="DQ143" s="3">
        <v>0</v>
      </c>
      <c r="DR143" s="3">
        <v>0</v>
      </c>
      <c r="DS143" s="3">
        <v>0</v>
      </c>
      <c r="DT143" s="3">
        <v>0</v>
      </c>
      <c r="DU143" s="3">
        <v>0</v>
      </c>
      <c r="DV143" s="3">
        <v>0</v>
      </c>
      <c r="DW143" s="3">
        <v>0</v>
      </c>
      <c r="DX143" s="3">
        <v>0</v>
      </c>
      <c r="DY143" s="3">
        <v>0</v>
      </c>
      <c r="DZ143" s="3">
        <v>0</v>
      </c>
      <c r="EA143" s="3">
        <v>0</v>
      </c>
      <c r="EB143" s="3">
        <v>0</v>
      </c>
      <c r="EC143" s="3">
        <v>0</v>
      </c>
      <c r="ED143" s="3">
        <v>0</v>
      </c>
      <c r="EE143" s="3">
        <v>0</v>
      </c>
      <c r="EF143" s="3">
        <v>0</v>
      </c>
      <c r="EG143" s="3">
        <v>0</v>
      </c>
      <c r="EH143" s="3">
        <v>0</v>
      </c>
      <c r="EI143" s="3">
        <v>0</v>
      </c>
      <c r="EJ143" s="3">
        <v>0</v>
      </c>
      <c r="EK143" s="3">
        <v>0</v>
      </c>
      <c r="EL143" s="3">
        <v>0</v>
      </c>
      <c r="EM143" s="3">
        <v>0</v>
      </c>
      <c r="EN143" s="3">
        <v>0</v>
      </c>
      <c r="EO143" s="3">
        <v>0</v>
      </c>
      <c r="EP143" s="3">
        <v>0</v>
      </c>
      <c r="EQ143" s="3">
        <v>0</v>
      </c>
      <c r="ER143" s="3">
        <v>0</v>
      </c>
      <c r="ES143" s="3">
        <v>0</v>
      </c>
      <c r="ET143" s="3">
        <v>0</v>
      </c>
      <c r="EU143" s="3">
        <v>0</v>
      </c>
      <c r="EV143" s="3">
        <v>5</v>
      </c>
      <c r="EW143" s="3">
        <v>69</v>
      </c>
      <c r="EX143" s="3">
        <v>0</v>
      </c>
      <c r="EY143" s="3">
        <v>0</v>
      </c>
      <c r="EZ143" s="3">
        <v>0</v>
      </c>
      <c r="FA143" s="3">
        <v>0</v>
      </c>
      <c r="FB143" s="3">
        <v>0</v>
      </c>
      <c r="FC143" s="3">
        <v>0</v>
      </c>
      <c r="FD143" s="3">
        <v>0</v>
      </c>
      <c r="FE143" s="3">
        <v>42</v>
      </c>
      <c r="FF143" s="3">
        <v>0</v>
      </c>
      <c r="FG143" s="3">
        <v>1</v>
      </c>
      <c r="FH143" s="3">
        <v>0</v>
      </c>
      <c r="FI143" s="3">
        <v>232</v>
      </c>
      <c r="FJ143" s="3">
        <v>0</v>
      </c>
      <c r="FK143" s="3">
        <v>0</v>
      </c>
      <c r="FL143" s="3">
        <v>0</v>
      </c>
      <c r="FM143" s="3">
        <v>0</v>
      </c>
      <c r="FN143" s="3">
        <v>0</v>
      </c>
      <c r="FO143" s="3">
        <v>0</v>
      </c>
      <c r="FP143" s="3">
        <v>0</v>
      </c>
      <c r="FQ143" s="3">
        <v>0</v>
      </c>
      <c r="FR143" s="20" t="s">
        <v>257</v>
      </c>
      <c r="FS143" s="20" t="s">
        <v>257</v>
      </c>
      <c r="FT143" s="20" t="s">
        <v>387</v>
      </c>
      <c r="FU143" s="20" t="s">
        <v>388</v>
      </c>
      <c r="FV143" s="20" t="s">
        <v>257</v>
      </c>
      <c r="FW143" s="20" t="s">
        <v>257</v>
      </c>
      <c r="FX143" s="20" t="s">
        <v>257</v>
      </c>
      <c r="FY143" s="20" t="s">
        <v>257</v>
      </c>
      <c r="FZ143" s="20" t="s">
        <v>257</v>
      </c>
      <c r="GA143" s="20" t="s">
        <v>257</v>
      </c>
      <c r="GB143" s="20" t="s">
        <v>257</v>
      </c>
      <c r="GC143" s="20" t="s">
        <v>389</v>
      </c>
      <c r="GD143" s="20" t="s">
        <v>257</v>
      </c>
      <c r="GE143" s="20" t="s">
        <v>390</v>
      </c>
      <c r="GF143" s="20" t="s">
        <v>257</v>
      </c>
      <c r="GG143" s="20" t="s">
        <v>391</v>
      </c>
      <c r="GH143" s="20" t="s">
        <v>257</v>
      </c>
      <c r="GI143" s="20" t="s">
        <v>257</v>
      </c>
      <c r="GJ143" s="20" t="s">
        <v>257</v>
      </c>
      <c r="GK143" s="20" t="s">
        <v>257</v>
      </c>
      <c r="GL143" s="20" t="s">
        <v>257</v>
      </c>
      <c r="GM143" s="20" t="s">
        <v>257</v>
      </c>
      <c r="GN143" s="20" t="s">
        <v>257</v>
      </c>
      <c r="GO143" s="20" t="s">
        <v>257</v>
      </c>
    </row>
    <row r="144" spans="1:197" x14ac:dyDescent="0.25">
      <c r="A144" s="20" t="s">
        <v>392</v>
      </c>
      <c r="B144" s="29">
        <v>5387</v>
      </c>
      <c r="C144" s="3">
        <v>0</v>
      </c>
      <c r="D144" s="3">
        <v>0</v>
      </c>
      <c r="E144" s="3">
        <v>10000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13</v>
      </c>
      <c r="BE144" s="3">
        <v>75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43</v>
      </c>
      <c r="BN144" s="3">
        <v>0</v>
      </c>
      <c r="BO144" s="3">
        <v>5</v>
      </c>
      <c r="BP144" s="3">
        <v>0</v>
      </c>
      <c r="BQ144" s="3">
        <v>239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2712</v>
      </c>
      <c r="CL144" s="3">
        <v>0</v>
      </c>
      <c r="CM144" s="3">
        <v>0</v>
      </c>
      <c r="CN144" s="3">
        <v>0</v>
      </c>
      <c r="CO144" s="3">
        <v>627</v>
      </c>
      <c r="CP144" s="3">
        <v>0</v>
      </c>
      <c r="CQ144" s="3">
        <v>0</v>
      </c>
      <c r="CR144" s="3">
        <v>10000</v>
      </c>
      <c r="CS144" s="3">
        <v>0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16</v>
      </c>
      <c r="DJ144" s="3">
        <v>0</v>
      </c>
      <c r="DK144" s="3">
        <v>0</v>
      </c>
      <c r="DL144" s="3">
        <v>0</v>
      </c>
      <c r="DM144" s="3">
        <v>16</v>
      </c>
      <c r="DN144" s="3">
        <v>0</v>
      </c>
      <c r="DO144" s="3">
        <v>0</v>
      </c>
      <c r="DP144" s="3">
        <v>1</v>
      </c>
      <c r="DQ144" s="3">
        <v>0</v>
      </c>
      <c r="DR144" s="3">
        <v>0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0</v>
      </c>
      <c r="DY144" s="3">
        <v>1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0</v>
      </c>
      <c r="EH144" s="3">
        <v>0</v>
      </c>
      <c r="EI144" s="3">
        <v>0</v>
      </c>
      <c r="EJ144" s="3">
        <v>0</v>
      </c>
      <c r="EK144" s="3">
        <v>0</v>
      </c>
      <c r="EL144" s="3">
        <v>0</v>
      </c>
      <c r="EM144" s="3">
        <v>0</v>
      </c>
      <c r="EN144" s="3">
        <v>0</v>
      </c>
      <c r="EO144" s="3">
        <v>0</v>
      </c>
      <c r="EP144" s="3">
        <v>0</v>
      </c>
      <c r="EQ144" s="3">
        <v>0</v>
      </c>
      <c r="ER144" s="3">
        <v>0</v>
      </c>
      <c r="ES144" s="3">
        <v>0</v>
      </c>
      <c r="ET144" s="3">
        <v>0</v>
      </c>
      <c r="EU144" s="3">
        <v>0</v>
      </c>
      <c r="EV144" s="3">
        <v>13</v>
      </c>
      <c r="EW144" s="3">
        <v>76</v>
      </c>
      <c r="EX144" s="3">
        <v>0</v>
      </c>
      <c r="EY144" s="3">
        <v>0</v>
      </c>
      <c r="EZ144" s="3">
        <v>0</v>
      </c>
      <c r="FA144" s="3">
        <v>0</v>
      </c>
      <c r="FB144" s="3">
        <v>0</v>
      </c>
      <c r="FC144" s="3">
        <v>0</v>
      </c>
      <c r="FD144" s="3">
        <v>0</v>
      </c>
      <c r="FE144" s="3">
        <v>59</v>
      </c>
      <c r="FF144" s="3">
        <v>0</v>
      </c>
      <c r="FG144" s="3">
        <v>5</v>
      </c>
      <c r="FH144" s="3">
        <v>0</v>
      </c>
      <c r="FI144" s="3">
        <v>255</v>
      </c>
      <c r="FJ144" s="3">
        <v>0</v>
      </c>
      <c r="FK144" s="3">
        <v>0</v>
      </c>
      <c r="FL144" s="3">
        <v>1</v>
      </c>
      <c r="FM144" s="3">
        <v>0</v>
      </c>
      <c r="FN144" s="3">
        <v>0</v>
      </c>
      <c r="FO144" s="3">
        <v>0</v>
      </c>
      <c r="FP144" s="3">
        <v>0</v>
      </c>
      <c r="FQ144" s="3">
        <v>0</v>
      </c>
      <c r="FR144" s="20" t="s">
        <v>257</v>
      </c>
      <c r="FS144" s="20" t="s">
        <v>257</v>
      </c>
      <c r="FT144" s="20" t="s">
        <v>393</v>
      </c>
      <c r="FU144" s="20" t="s">
        <v>394</v>
      </c>
      <c r="FV144" s="20" t="s">
        <v>257</v>
      </c>
      <c r="FW144" s="20" t="s">
        <v>257</v>
      </c>
      <c r="FX144" s="20" t="s">
        <v>257</v>
      </c>
      <c r="FY144" s="20" t="s">
        <v>257</v>
      </c>
      <c r="FZ144" s="20" t="s">
        <v>257</v>
      </c>
      <c r="GA144" s="20" t="s">
        <v>257</v>
      </c>
      <c r="GB144" s="20" t="s">
        <v>257</v>
      </c>
      <c r="GC144" s="20" t="s">
        <v>395</v>
      </c>
      <c r="GD144" s="20" t="s">
        <v>257</v>
      </c>
      <c r="GE144" s="20" t="s">
        <v>396</v>
      </c>
      <c r="GF144" s="20" t="s">
        <v>257</v>
      </c>
      <c r="GG144" s="20" t="s">
        <v>397</v>
      </c>
      <c r="GH144" s="20" t="s">
        <v>257</v>
      </c>
      <c r="GI144" s="20" t="s">
        <v>257</v>
      </c>
      <c r="GJ144" s="20" t="s">
        <v>398</v>
      </c>
      <c r="GK144" s="20" t="s">
        <v>257</v>
      </c>
      <c r="GL144" s="20" t="s">
        <v>257</v>
      </c>
      <c r="GM144" s="20" t="s">
        <v>257</v>
      </c>
      <c r="GN144" s="20" t="s">
        <v>257</v>
      </c>
      <c r="GO144" s="20" t="s">
        <v>257</v>
      </c>
    </row>
    <row r="145" spans="1:197" x14ac:dyDescent="0.25">
      <c r="A145" s="20" t="s">
        <v>399</v>
      </c>
      <c r="B145" s="29">
        <v>5387</v>
      </c>
      <c r="C145" s="3">
        <v>0</v>
      </c>
      <c r="D145" s="3">
        <v>0</v>
      </c>
      <c r="E145" s="3">
        <v>10000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9</v>
      </c>
      <c r="BE145" s="3">
        <v>54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14</v>
      </c>
      <c r="BN145" s="3">
        <v>0</v>
      </c>
      <c r="BO145" s="3">
        <v>2</v>
      </c>
      <c r="BP145" s="3">
        <v>0</v>
      </c>
      <c r="BQ145" s="3">
        <v>215</v>
      </c>
      <c r="BR145" s="3">
        <v>0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5758</v>
      </c>
      <c r="CL145" s="3">
        <v>0</v>
      </c>
      <c r="CM145" s="3">
        <v>0</v>
      </c>
      <c r="CN145" s="3">
        <v>0</v>
      </c>
      <c r="CO145" s="3">
        <v>693</v>
      </c>
      <c r="CP145" s="3">
        <v>0</v>
      </c>
      <c r="CQ145" s="3">
        <v>0</v>
      </c>
      <c r="CR145" s="3">
        <v>0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19</v>
      </c>
      <c r="DJ145" s="3">
        <v>0</v>
      </c>
      <c r="DK145" s="3">
        <v>0</v>
      </c>
      <c r="DL145" s="3">
        <v>0</v>
      </c>
      <c r="DM145" s="3">
        <v>16</v>
      </c>
      <c r="DN145" s="3">
        <v>0</v>
      </c>
      <c r="DO145" s="3">
        <v>0</v>
      </c>
      <c r="DP145" s="3">
        <v>0</v>
      </c>
      <c r="DQ145" s="3">
        <v>0</v>
      </c>
      <c r="DR145" s="3">
        <v>0</v>
      </c>
      <c r="DS145" s="3">
        <v>0</v>
      </c>
      <c r="DT145" s="3">
        <v>0</v>
      </c>
      <c r="DU145" s="3">
        <v>0</v>
      </c>
      <c r="DV145" s="3">
        <v>0</v>
      </c>
      <c r="DW145" s="3">
        <v>0</v>
      </c>
      <c r="DX145" s="3">
        <v>0</v>
      </c>
      <c r="DY145" s="3">
        <v>0</v>
      </c>
      <c r="DZ145" s="3">
        <v>0</v>
      </c>
      <c r="EA145" s="3">
        <v>0</v>
      </c>
      <c r="EB145" s="3">
        <v>0</v>
      </c>
      <c r="EC145" s="3">
        <v>0</v>
      </c>
      <c r="ED145" s="3">
        <v>0</v>
      </c>
      <c r="EE145" s="3">
        <v>0</v>
      </c>
      <c r="EF145" s="3">
        <v>0</v>
      </c>
      <c r="EG145" s="3">
        <v>0</v>
      </c>
      <c r="EH145" s="3">
        <v>0</v>
      </c>
      <c r="EI145" s="3">
        <v>0</v>
      </c>
      <c r="EJ145" s="3">
        <v>0</v>
      </c>
      <c r="EK145" s="3">
        <v>0</v>
      </c>
      <c r="EL145" s="3">
        <v>0</v>
      </c>
      <c r="EM145" s="3">
        <v>0</v>
      </c>
      <c r="EN145" s="3">
        <v>0</v>
      </c>
      <c r="EO145" s="3">
        <v>0</v>
      </c>
      <c r="EP145" s="3">
        <v>0</v>
      </c>
      <c r="EQ145" s="3">
        <v>0</v>
      </c>
      <c r="ER145" s="3">
        <v>0</v>
      </c>
      <c r="ES145" s="3">
        <v>0</v>
      </c>
      <c r="ET145" s="3">
        <v>0</v>
      </c>
      <c r="EU145" s="3">
        <v>0</v>
      </c>
      <c r="EV145" s="3">
        <v>9</v>
      </c>
      <c r="EW145" s="3">
        <v>54</v>
      </c>
      <c r="EX145" s="3">
        <v>0</v>
      </c>
      <c r="EY145" s="3">
        <v>0</v>
      </c>
      <c r="EZ145" s="3">
        <v>0</v>
      </c>
      <c r="FA145" s="3">
        <v>0</v>
      </c>
      <c r="FB145" s="3">
        <v>0</v>
      </c>
      <c r="FC145" s="3">
        <v>0</v>
      </c>
      <c r="FD145" s="3">
        <v>0</v>
      </c>
      <c r="FE145" s="3">
        <v>33</v>
      </c>
      <c r="FF145" s="3">
        <v>0</v>
      </c>
      <c r="FG145" s="3">
        <v>2</v>
      </c>
      <c r="FH145" s="3">
        <v>0</v>
      </c>
      <c r="FI145" s="3">
        <v>231</v>
      </c>
      <c r="FJ145" s="3">
        <v>0</v>
      </c>
      <c r="FK145" s="3">
        <v>0</v>
      </c>
      <c r="FL145" s="3">
        <v>0</v>
      </c>
      <c r="FM145" s="3">
        <v>0</v>
      </c>
      <c r="FN145" s="3">
        <v>0</v>
      </c>
      <c r="FO145" s="3">
        <v>0</v>
      </c>
      <c r="FP145" s="3">
        <v>0</v>
      </c>
      <c r="FQ145" s="3">
        <v>0</v>
      </c>
      <c r="FR145" s="20" t="s">
        <v>257</v>
      </c>
      <c r="FS145" s="20" t="s">
        <v>257</v>
      </c>
      <c r="FT145" s="20" t="s">
        <v>400</v>
      </c>
      <c r="FU145" s="20" t="s">
        <v>401</v>
      </c>
      <c r="FV145" s="20" t="s">
        <v>257</v>
      </c>
      <c r="FW145" s="20" t="s">
        <v>257</v>
      </c>
      <c r="FX145" s="20" t="s">
        <v>257</v>
      </c>
      <c r="FY145" s="20" t="s">
        <v>257</v>
      </c>
      <c r="FZ145" s="20" t="s">
        <v>257</v>
      </c>
      <c r="GA145" s="20" t="s">
        <v>257</v>
      </c>
      <c r="GB145" s="20" t="s">
        <v>257</v>
      </c>
      <c r="GC145" s="20" t="s">
        <v>402</v>
      </c>
      <c r="GD145" s="20" t="s">
        <v>257</v>
      </c>
      <c r="GE145" s="20" t="s">
        <v>403</v>
      </c>
      <c r="GF145" s="20" t="s">
        <v>257</v>
      </c>
      <c r="GG145" s="20" t="s">
        <v>404</v>
      </c>
      <c r="GH145" s="20" t="s">
        <v>257</v>
      </c>
      <c r="GI145" s="20" t="s">
        <v>257</v>
      </c>
      <c r="GJ145" s="20" t="s">
        <v>257</v>
      </c>
      <c r="GK145" s="20" t="s">
        <v>257</v>
      </c>
      <c r="GL145" s="20" t="s">
        <v>257</v>
      </c>
      <c r="GM145" s="20" t="s">
        <v>257</v>
      </c>
      <c r="GN145" s="20" t="s">
        <v>257</v>
      </c>
      <c r="GO145" s="20" t="s">
        <v>257</v>
      </c>
    </row>
    <row r="146" spans="1:197" x14ac:dyDescent="0.25">
      <c r="A146" s="20" t="s">
        <v>405</v>
      </c>
      <c r="B146" s="29">
        <v>5387</v>
      </c>
      <c r="C146" s="3">
        <v>0</v>
      </c>
      <c r="D146" s="3">
        <v>0</v>
      </c>
      <c r="E146" s="3">
        <v>10000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6</v>
      </c>
      <c r="BE146" s="3">
        <v>33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18</v>
      </c>
      <c r="BN146" s="3">
        <v>0</v>
      </c>
      <c r="BO146" s="3">
        <v>2</v>
      </c>
      <c r="BP146" s="3">
        <v>0</v>
      </c>
      <c r="BQ146" s="3">
        <v>222</v>
      </c>
      <c r="BR146" s="3">
        <v>0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4000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5000</v>
      </c>
      <c r="CL146" s="3">
        <v>0</v>
      </c>
      <c r="CM146" s="3">
        <v>0</v>
      </c>
      <c r="CN146" s="3">
        <v>0</v>
      </c>
      <c r="CO146" s="3">
        <v>672</v>
      </c>
      <c r="CP146" s="3">
        <v>0</v>
      </c>
      <c r="CQ146" s="3">
        <v>0</v>
      </c>
      <c r="CR146" s="3">
        <v>0</v>
      </c>
      <c r="CS146" s="3">
        <v>0</v>
      </c>
      <c r="CT146" s="3">
        <v>0</v>
      </c>
      <c r="CU146" s="3">
        <v>0</v>
      </c>
      <c r="CV146" s="3">
        <v>0</v>
      </c>
      <c r="CW146" s="3">
        <v>0</v>
      </c>
      <c r="CX146" s="3">
        <v>0</v>
      </c>
      <c r="CY146" s="3">
        <v>0</v>
      </c>
      <c r="CZ146" s="3">
        <v>4</v>
      </c>
      <c r="DA146" s="3">
        <v>0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18</v>
      </c>
      <c r="DJ146" s="3">
        <v>0</v>
      </c>
      <c r="DK146" s="3">
        <v>0</v>
      </c>
      <c r="DL146" s="3">
        <v>0</v>
      </c>
      <c r="DM146" s="3">
        <v>16</v>
      </c>
      <c r="DN146" s="3">
        <v>0</v>
      </c>
      <c r="DO146" s="3">
        <v>0</v>
      </c>
      <c r="DP146" s="3">
        <v>0</v>
      </c>
      <c r="DQ146" s="3">
        <v>0</v>
      </c>
      <c r="DR146" s="3">
        <v>0</v>
      </c>
      <c r="DS146" s="3">
        <v>0</v>
      </c>
      <c r="DT146" s="3">
        <v>0</v>
      </c>
      <c r="DU146" s="3">
        <v>0</v>
      </c>
      <c r="DV146" s="3">
        <v>0</v>
      </c>
      <c r="DW146" s="3">
        <v>0</v>
      </c>
      <c r="DX146" s="3">
        <v>0</v>
      </c>
      <c r="DY146" s="3">
        <v>0</v>
      </c>
      <c r="DZ146" s="3">
        <v>0</v>
      </c>
      <c r="EA146" s="3">
        <v>0</v>
      </c>
      <c r="EB146" s="3">
        <v>0</v>
      </c>
      <c r="EC146" s="3">
        <v>0</v>
      </c>
      <c r="ED146" s="3">
        <v>0</v>
      </c>
      <c r="EE146" s="3">
        <v>0</v>
      </c>
      <c r="EF146" s="3">
        <v>0</v>
      </c>
      <c r="EG146" s="3">
        <v>0</v>
      </c>
      <c r="EH146" s="3">
        <v>0</v>
      </c>
      <c r="EI146" s="3">
        <v>0</v>
      </c>
      <c r="EJ146" s="3">
        <v>0</v>
      </c>
      <c r="EK146" s="3">
        <v>0</v>
      </c>
      <c r="EL146" s="3">
        <v>0</v>
      </c>
      <c r="EM146" s="3">
        <v>0</v>
      </c>
      <c r="EN146" s="3">
        <v>0</v>
      </c>
      <c r="EO146" s="3">
        <v>0</v>
      </c>
      <c r="EP146" s="3">
        <v>0</v>
      </c>
      <c r="EQ146" s="3">
        <v>0</v>
      </c>
      <c r="ER146" s="3">
        <v>0</v>
      </c>
      <c r="ES146" s="3">
        <v>0</v>
      </c>
      <c r="ET146" s="3">
        <v>0</v>
      </c>
      <c r="EU146" s="3">
        <v>0</v>
      </c>
      <c r="EV146" s="3">
        <v>10</v>
      </c>
      <c r="EW146" s="3">
        <v>33</v>
      </c>
      <c r="EX146" s="3">
        <v>0</v>
      </c>
      <c r="EY146" s="3">
        <v>0</v>
      </c>
      <c r="EZ146" s="3">
        <v>0</v>
      </c>
      <c r="FA146" s="3">
        <v>0</v>
      </c>
      <c r="FB146" s="3">
        <v>0</v>
      </c>
      <c r="FC146" s="3">
        <v>0</v>
      </c>
      <c r="FD146" s="3">
        <v>0</v>
      </c>
      <c r="FE146" s="3">
        <v>36</v>
      </c>
      <c r="FF146" s="3">
        <v>0</v>
      </c>
      <c r="FG146" s="3">
        <v>2</v>
      </c>
      <c r="FH146" s="3">
        <v>0</v>
      </c>
      <c r="FI146" s="3">
        <v>238</v>
      </c>
      <c r="FJ146" s="3">
        <v>0</v>
      </c>
      <c r="FK146" s="3">
        <v>0</v>
      </c>
      <c r="FL146" s="3">
        <v>0</v>
      </c>
      <c r="FM146" s="3">
        <v>0</v>
      </c>
      <c r="FN146" s="3">
        <v>0</v>
      </c>
      <c r="FO146" s="3">
        <v>0</v>
      </c>
      <c r="FP146" s="3">
        <v>0</v>
      </c>
      <c r="FQ146" s="3">
        <v>0</v>
      </c>
      <c r="FR146" s="20" t="s">
        <v>257</v>
      </c>
      <c r="FS146" s="20" t="s">
        <v>257</v>
      </c>
      <c r="FT146" s="20" t="s">
        <v>406</v>
      </c>
      <c r="FU146" s="20" t="s">
        <v>407</v>
      </c>
      <c r="FV146" s="20" t="s">
        <v>257</v>
      </c>
      <c r="FW146" s="20" t="s">
        <v>257</v>
      </c>
      <c r="FX146" s="20" t="s">
        <v>257</v>
      </c>
      <c r="FY146" s="20" t="s">
        <v>257</v>
      </c>
      <c r="FZ146" s="20" t="s">
        <v>257</v>
      </c>
      <c r="GA146" s="20" t="s">
        <v>257</v>
      </c>
      <c r="GB146" s="20" t="s">
        <v>257</v>
      </c>
      <c r="GC146" s="20" t="s">
        <v>408</v>
      </c>
      <c r="GD146" s="20" t="s">
        <v>257</v>
      </c>
      <c r="GE146" s="20" t="s">
        <v>409</v>
      </c>
      <c r="GF146" s="20" t="s">
        <v>257</v>
      </c>
      <c r="GG146" s="20" t="s">
        <v>410</v>
      </c>
      <c r="GH146" s="20" t="s">
        <v>257</v>
      </c>
      <c r="GI146" s="20" t="s">
        <v>257</v>
      </c>
      <c r="GJ146" s="20" t="s">
        <v>257</v>
      </c>
      <c r="GK146" s="20" t="s">
        <v>257</v>
      </c>
      <c r="GL146" s="20" t="s">
        <v>257</v>
      </c>
      <c r="GM146" s="20" t="s">
        <v>257</v>
      </c>
      <c r="GN146" s="20" t="s">
        <v>257</v>
      </c>
      <c r="GO146" s="20" t="s">
        <v>257</v>
      </c>
    </row>
    <row r="147" spans="1:197" x14ac:dyDescent="0.25">
      <c r="A147" s="20" t="s">
        <v>265</v>
      </c>
      <c r="B147" s="29">
        <v>5387</v>
      </c>
      <c r="C147" s="3">
        <v>0</v>
      </c>
      <c r="D147" s="3">
        <v>0</v>
      </c>
      <c r="E147" s="3">
        <v>10000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14</v>
      </c>
      <c r="BE147" s="3">
        <v>162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43</v>
      </c>
      <c r="BN147" s="3">
        <v>0</v>
      </c>
      <c r="BO147" s="3">
        <v>3</v>
      </c>
      <c r="BP147" s="3">
        <v>0</v>
      </c>
      <c r="BQ147" s="3">
        <v>259</v>
      </c>
      <c r="BR147" s="3">
        <v>0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1250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3065</v>
      </c>
      <c r="CL147" s="3">
        <v>0</v>
      </c>
      <c r="CM147" s="3">
        <v>2500</v>
      </c>
      <c r="CN147" s="3">
        <v>0</v>
      </c>
      <c r="CO147" s="3">
        <v>582</v>
      </c>
      <c r="CP147" s="3">
        <v>0</v>
      </c>
      <c r="CQ147" s="3">
        <v>0</v>
      </c>
      <c r="CR147" s="3">
        <v>0</v>
      </c>
      <c r="CS147" s="3">
        <v>0</v>
      </c>
      <c r="CT147" s="3">
        <v>0</v>
      </c>
      <c r="CU147" s="3">
        <v>0</v>
      </c>
      <c r="CV147" s="3">
        <v>0</v>
      </c>
      <c r="CW147" s="3">
        <v>0</v>
      </c>
      <c r="CX147" s="3">
        <v>0</v>
      </c>
      <c r="CY147" s="3">
        <v>0</v>
      </c>
      <c r="CZ147" s="3">
        <v>2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19</v>
      </c>
      <c r="DJ147" s="3">
        <v>0</v>
      </c>
      <c r="DK147" s="3">
        <v>1</v>
      </c>
      <c r="DL147" s="3">
        <v>0</v>
      </c>
      <c r="DM147" s="3">
        <v>16</v>
      </c>
      <c r="DN147" s="3">
        <v>0</v>
      </c>
      <c r="DO147" s="3">
        <v>0</v>
      </c>
      <c r="DP147" s="3">
        <v>0</v>
      </c>
      <c r="DQ147" s="3">
        <v>0</v>
      </c>
      <c r="DR147" s="3">
        <v>0</v>
      </c>
      <c r="DS147" s="3">
        <v>0</v>
      </c>
      <c r="DT147" s="3">
        <v>0</v>
      </c>
      <c r="DU147" s="3">
        <v>0</v>
      </c>
      <c r="DV147" s="3">
        <v>0</v>
      </c>
      <c r="DW147" s="3">
        <v>0</v>
      </c>
      <c r="DX147" s="3">
        <v>0</v>
      </c>
      <c r="DY147" s="3">
        <v>0</v>
      </c>
      <c r="DZ147" s="3">
        <v>0</v>
      </c>
      <c r="EA147" s="3">
        <v>0</v>
      </c>
      <c r="EB147" s="3">
        <v>0</v>
      </c>
      <c r="EC147" s="3">
        <v>0</v>
      </c>
      <c r="ED147" s="3">
        <v>0</v>
      </c>
      <c r="EE147" s="3">
        <v>0</v>
      </c>
      <c r="EF147" s="3">
        <v>0</v>
      </c>
      <c r="EG147" s="3">
        <v>0</v>
      </c>
      <c r="EH147" s="3">
        <v>0</v>
      </c>
      <c r="EI147" s="3">
        <v>0</v>
      </c>
      <c r="EJ147" s="3">
        <v>0</v>
      </c>
      <c r="EK147" s="3">
        <v>0</v>
      </c>
      <c r="EL147" s="3">
        <v>0</v>
      </c>
      <c r="EM147" s="3">
        <v>0</v>
      </c>
      <c r="EN147" s="3">
        <v>0</v>
      </c>
      <c r="EO147" s="3">
        <v>0</v>
      </c>
      <c r="EP147" s="3">
        <v>0</v>
      </c>
      <c r="EQ147" s="3">
        <v>0</v>
      </c>
      <c r="ER147" s="3">
        <v>0</v>
      </c>
      <c r="ES147" s="3">
        <v>0</v>
      </c>
      <c r="ET147" s="3">
        <v>0</v>
      </c>
      <c r="EU147" s="3">
        <v>0</v>
      </c>
      <c r="EV147" s="3">
        <v>16</v>
      </c>
      <c r="EW147" s="3">
        <v>162</v>
      </c>
      <c r="EX147" s="3">
        <v>0</v>
      </c>
      <c r="EY147" s="3">
        <v>0</v>
      </c>
      <c r="EZ147" s="3">
        <v>0</v>
      </c>
      <c r="FA147" s="3">
        <v>0</v>
      </c>
      <c r="FB147" s="3">
        <v>0</v>
      </c>
      <c r="FC147" s="3">
        <v>0</v>
      </c>
      <c r="FD147" s="3">
        <v>0</v>
      </c>
      <c r="FE147" s="3">
        <v>62</v>
      </c>
      <c r="FF147" s="3">
        <v>0</v>
      </c>
      <c r="FG147" s="3">
        <v>4</v>
      </c>
      <c r="FH147" s="3">
        <v>0</v>
      </c>
      <c r="FI147" s="3">
        <v>275</v>
      </c>
      <c r="FJ147" s="3">
        <v>0</v>
      </c>
      <c r="FK147" s="3">
        <v>0</v>
      </c>
      <c r="FL147" s="3">
        <v>0</v>
      </c>
      <c r="FM147" s="3">
        <v>0</v>
      </c>
      <c r="FN147" s="3">
        <v>0</v>
      </c>
      <c r="FO147" s="3">
        <v>0</v>
      </c>
      <c r="FP147" s="3">
        <v>0</v>
      </c>
      <c r="FQ147" s="3">
        <v>0</v>
      </c>
      <c r="FR147" s="20" t="s">
        <v>257</v>
      </c>
      <c r="FS147" s="20" t="s">
        <v>257</v>
      </c>
      <c r="FT147" s="20" t="s">
        <v>411</v>
      </c>
      <c r="FU147" s="20" t="s">
        <v>412</v>
      </c>
      <c r="FV147" s="20" t="s">
        <v>257</v>
      </c>
      <c r="FW147" s="20" t="s">
        <v>257</v>
      </c>
      <c r="FX147" s="20" t="s">
        <v>257</v>
      </c>
      <c r="FY147" s="20" t="s">
        <v>257</v>
      </c>
      <c r="FZ147" s="20" t="s">
        <v>257</v>
      </c>
      <c r="GA147" s="20" t="s">
        <v>257</v>
      </c>
      <c r="GB147" s="20" t="s">
        <v>257</v>
      </c>
      <c r="GC147" s="20" t="s">
        <v>413</v>
      </c>
      <c r="GD147" s="20" t="s">
        <v>257</v>
      </c>
      <c r="GE147" s="20" t="s">
        <v>414</v>
      </c>
      <c r="GF147" s="20" t="s">
        <v>257</v>
      </c>
      <c r="GG147" s="20" t="s">
        <v>415</v>
      </c>
      <c r="GH147" s="20" t="s">
        <v>257</v>
      </c>
      <c r="GI147" s="20" t="s">
        <v>257</v>
      </c>
      <c r="GJ147" s="20" t="s">
        <v>257</v>
      </c>
      <c r="GK147" s="20" t="s">
        <v>257</v>
      </c>
      <c r="GL147" s="20" t="s">
        <v>257</v>
      </c>
      <c r="GM147" s="20" t="s">
        <v>257</v>
      </c>
      <c r="GN147" s="20" t="s">
        <v>257</v>
      </c>
      <c r="GO147" s="20" t="s">
        <v>257</v>
      </c>
    </row>
    <row r="148" spans="1:197" x14ac:dyDescent="0.25">
      <c r="A148" s="20" t="s">
        <v>416</v>
      </c>
      <c r="B148" s="29">
        <v>5387</v>
      </c>
      <c r="C148" s="3">
        <v>0</v>
      </c>
      <c r="D148" s="3">
        <v>0</v>
      </c>
      <c r="E148" s="3">
        <v>10000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6</v>
      </c>
      <c r="BE148" s="3">
        <v>109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30</v>
      </c>
      <c r="BN148" s="3">
        <v>0</v>
      </c>
      <c r="BO148" s="3">
        <v>3</v>
      </c>
      <c r="BP148" s="3">
        <v>0</v>
      </c>
      <c r="BQ148" s="3">
        <v>254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3617</v>
      </c>
      <c r="CL148" s="3">
        <v>0</v>
      </c>
      <c r="CM148" s="3">
        <v>0</v>
      </c>
      <c r="CN148" s="3">
        <v>0</v>
      </c>
      <c r="CO148" s="3">
        <v>593</v>
      </c>
      <c r="CP148" s="3">
        <v>0</v>
      </c>
      <c r="CQ148" s="3">
        <v>0</v>
      </c>
      <c r="CR148" s="3">
        <v>0</v>
      </c>
      <c r="CS148" s="3">
        <v>0</v>
      </c>
      <c r="CT148" s="3">
        <v>0</v>
      </c>
      <c r="CU148" s="3">
        <v>0</v>
      </c>
      <c r="CV148" s="3">
        <v>0</v>
      </c>
      <c r="CW148" s="3">
        <v>0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0</v>
      </c>
      <c r="DD148" s="3">
        <v>0</v>
      </c>
      <c r="DE148" s="3">
        <v>0</v>
      </c>
      <c r="DF148" s="3">
        <v>0</v>
      </c>
      <c r="DG148" s="3">
        <v>0</v>
      </c>
      <c r="DH148" s="3">
        <v>0</v>
      </c>
      <c r="DI148" s="3">
        <v>17</v>
      </c>
      <c r="DJ148" s="3">
        <v>0</v>
      </c>
      <c r="DK148" s="3">
        <v>0</v>
      </c>
      <c r="DL148" s="3">
        <v>0</v>
      </c>
      <c r="DM148" s="3">
        <v>16</v>
      </c>
      <c r="DN148" s="3">
        <v>0</v>
      </c>
      <c r="DO148" s="3">
        <v>0</v>
      </c>
      <c r="DP148" s="3">
        <v>0</v>
      </c>
      <c r="DQ148" s="3">
        <v>0</v>
      </c>
      <c r="DR148" s="3">
        <v>0</v>
      </c>
      <c r="DS148" s="3">
        <v>0</v>
      </c>
      <c r="DT148" s="3">
        <v>0</v>
      </c>
      <c r="DU148" s="3">
        <v>0</v>
      </c>
      <c r="DV148" s="3">
        <v>0</v>
      </c>
      <c r="DW148" s="3">
        <v>0</v>
      </c>
      <c r="DX148" s="3">
        <v>0</v>
      </c>
      <c r="DY148" s="3">
        <v>0</v>
      </c>
      <c r="DZ148" s="3">
        <v>0</v>
      </c>
      <c r="EA148" s="3">
        <v>0</v>
      </c>
      <c r="EB148" s="3">
        <v>0</v>
      </c>
      <c r="EC148" s="3">
        <v>0</v>
      </c>
      <c r="ED148" s="3">
        <v>0</v>
      </c>
      <c r="EE148" s="3">
        <v>0</v>
      </c>
      <c r="EF148" s="3">
        <v>0</v>
      </c>
      <c r="EG148" s="3">
        <v>0</v>
      </c>
      <c r="EH148" s="3">
        <v>0</v>
      </c>
      <c r="EI148" s="3">
        <v>0</v>
      </c>
      <c r="EJ148" s="3">
        <v>0</v>
      </c>
      <c r="EK148" s="3">
        <v>0</v>
      </c>
      <c r="EL148" s="3">
        <v>0</v>
      </c>
      <c r="EM148" s="3">
        <v>0</v>
      </c>
      <c r="EN148" s="3">
        <v>0</v>
      </c>
      <c r="EO148" s="3">
        <v>0</v>
      </c>
      <c r="EP148" s="3">
        <v>0</v>
      </c>
      <c r="EQ148" s="3">
        <v>0</v>
      </c>
      <c r="ER148" s="3">
        <v>0</v>
      </c>
      <c r="ES148" s="3">
        <v>0</v>
      </c>
      <c r="ET148" s="3">
        <v>0</v>
      </c>
      <c r="EU148" s="3">
        <v>0</v>
      </c>
      <c r="EV148" s="3">
        <v>6</v>
      </c>
      <c r="EW148" s="3">
        <v>109</v>
      </c>
      <c r="EX148" s="3">
        <v>0</v>
      </c>
      <c r="EY148" s="3">
        <v>0</v>
      </c>
      <c r="EZ148" s="3">
        <v>0</v>
      </c>
      <c r="FA148" s="3">
        <v>0</v>
      </c>
      <c r="FB148" s="3">
        <v>0</v>
      </c>
      <c r="FC148" s="3">
        <v>0</v>
      </c>
      <c r="FD148" s="3">
        <v>0</v>
      </c>
      <c r="FE148" s="3">
        <v>47</v>
      </c>
      <c r="FF148" s="3">
        <v>0</v>
      </c>
      <c r="FG148" s="3">
        <v>3</v>
      </c>
      <c r="FH148" s="3">
        <v>0</v>
      </c>
      <c r="FI148" s="3">
        <v>270</v>
      </c>
      <c r="FJ148" s="3">
        <v>0</v>
      </c>
      <c r="FK148" s="3">
        <v>0</v>
      </c>
      <c r="FL148" s="3">
        <v>0</v>
      </c>
      <c r="FM148" s="3">
        <v>0</v>
      </c>
      <c r="FN148" s="3">
        <v>0</v>
      </c>
      <c r="FO148" s="3">
        <v>0</v>
      </c>
      <c r="FP148" s="3">
        <v>0</v>
      </c>
      <c r="FQ148" s="3">
        <v>0</v>
      </c>
      <c r="FR148" s="20" t="s">
        <v>257</v>
      </c>
      <c r="FS148" s="20" t="s">
        <v>257</v>
      </c>
      <c r="FT148" s="20" t="s">
        <v>417</v>
      </c>
      <c r="FU148" s="20" t="s">
        <v>418</v>
      </c>
      <c r="FV148" s="20" t="s">
        <v>257</v>
      </c>
      <c r="FW148" s="20" t="s">
        <v>257</v>
      </c>
      <c r="FX148" s="20" t="s">
        <v>257</v>
      </c>
      <c r="FY148" s="20" t="s">
        <v>257</v>
      </c>
      <c r="FZ148" s="20" t="s">
        <v>257</v>
      </c>
      <c r="GA148" s="20" t="s">
        <v>257</v>
      </c>
      <c r="GB148" s="20" t="s">
        <v>257</v>
      </c>
      <c r="GC148" s="20" t="s">
        <v>419</v>
      </c>
      <c r="GD148" s="20" t="s">
        <v>257</v>
      </c>
      <c r="GE148" s="20" t="s">
        <v>420</v>
      </c>
      <c r="GF148" s="20" t="s">
        <v>257</v>
      </c>
      <c r="GG148" s="20" t="s">
        <v>421</v>
      </c>
      <c r="GH148" s="20" t="s">
        <v>257</v>
      </c>
      <c r="GI148" s="20" t="s">
        <v>257</v>
      </c>
      <c r="GJ148" s="20" t="s">
        <v>257</v>
      </c>
      <c r="GK148" s="20" t="s">
        <v>257</v>
      </c>
      <c r="GL148" s="20" t="s">
        <v>257</v>
      </c>
      <c r="GM148" s="20" t="s">
        <v>257</v>
      </c>
      <c r="GN148" s="20" t="s">
        <v>257</v>
      </c>
      <c r="GO148" s="20" t="s">
        <v>257</v>
      </c>
    </row>
    <row r="149" spans="1:197" x14ac:dyDescent="0.25">
      <c r="A149" s="20" t="s">
        <v>422</v>
      </c>
      <c r="B149" s="29">
        <v>5387</v>
      </c>
      <c r="C149" s="3">
        <v>0</v>
      </c>
      <c r="D149" s="3">
        <v>0</v>
      </c>
      <c r="E149" s="3">
        <v>10000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4</v>
      </c>
      <c r="BE149" s="3">
        <v>64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18</v>
      </c>
      <c r="BN149" s="3">
        <v>0</v>
      </c>
      <c r="BO149" s="3">
        <v>2</v>
      </c>
      <c r="BP149" s="3">
        <v>0</v>
      </c>
      <c r="BQ149" s="3">
        <v>246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5000</v>
      </c>
      <c r="CL149" s="3">
        <v>0</v>
      </c>
      <c r="CM149" s="3">
        <v>0</v>
      </c>
      <c r="CN149" s="3">
        <v>0</v>
      </c>
      <c r="CO149" s="3">
        <v>611</v>
      </c>
      <c r="CP149" s="3">
        <v>0</v>
      </c>
      <c r="CQ149" s="3">
        <v>0</v>
      </c>
      <c r="CR149" s="3">
        <v>0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18</v>
      </c>
      <c r="DJ149" s="3">
        <v>0</v>
      </c>
      <c r="DK149" s="3">
        <v>0</v>
      </c>
      <c r="DL149" s="3">
        <v>0</v>
      </c>
      <c r="DM149" s="3">
        <v>16</v>
      </c>
      <c r="DN149" s="3">
        <v>0</v>
      </c>
      <c r="DO149" s="3">
        <v>0</v>
      </c>
      <c r="DP149" s="3">
        <v>0</v>
      </c>
      <c r="DQ149" s="3">
        <v>0</v>
      </c>
      <c r="DR149" s="3">
        <v>0</v>
      </c>
      <c r="DS149" s="3">
        <v>0</v>
      </c>
      <c r="DT149" s="3">
        <v>0</v>
      </c>
      <c r="DU149" s="3">
        <v>0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0</v>
      </c>
      <c r="ED149" s="3">
        <v>0</v>
      </c>
      <c r="EE149" s="3">
        <v>0</v>
      </c>
      <c r="EF149" s="3">
        <v>0</v>
      </c>
      <c r="EG149" s="3">
        <v>0</v>
      </c>
      <c r="EH149" s="3">
        <v>0</v>
      </c>
      <c r="EI149" s="3">
        <v>0</v>
      </c>
      <c r="EJ149" s="3">
        <v>0</v>
      </c>
      <c r="EK149" s="3">
        <v>0</v>
      </c>
      <c r="EL149" s="3">
        <v>0</v>
      </c>
      <c r="EM149" s="3">
        <v>0</v>
      </c>
      <c r="EN149" s="3">
        <v>0</v>
      </c>
      <c r="EO149" s="3">
        <v>0</v>
      </c>
      <c r="EP149" s="3">
        <v>0</v>
      </c>
      <c r="EQ149" s="3">
        <v>0</v>
      </c>
      <c r="ER149" s="3">
        <v>0</v>
      </c>
      <c r="ES149" s="3">
        <v>0</v>
      </c>
      <c r="ET149" s="3">
        <v>0</v>
      </c>
      <c r="EU149" s="3">
        <v>0</v>
      </c>
      <c r="EV149" s="3">
        <v>4</v>
      </c>
      <c r="EW149" s="3">
        <v>64</v>
      </c>
      <c r="EX149" s="3">
        <v>0</v>
      </c>
      <c r="EY149" s="3">
        <v>0</v>
      </c>
      <c r="EZ149" s="3">
        <v>0</v>
      </c>
      <c r="FA149" s="3">
        <v>0</v>
      </c>
      <c r="FB149" s="3">
        <v>0</v>
      </c>
      <c r="FC149" s="3">
        <v>0</v>
      </c>
      <c r="FD149" s="3">
        <v>0</v>
      </c>
      <c r="FE149" s="3">
        <v>36</v>
      </c>
      <c r="FF149" s="3">
        <v>0</v>
      </c>
      <c r="FG149" s="3">
        <v>2</v>
      </c>
      <c r="FH149" s="3">
        <v>0</v>
      </c>
      <c r="FI149" s="3">
        <v>262</v>
      </c>
      <c r="FJ149" s="3">
        <v>0</v>
      </c>
      <c r="FK149" s="3">
        <v>0</v>
      </c>
      <c r="FL149" s="3">
        <v>0</v>
      </c>
      <c r="FM149" s="3">
        <v>0</v>
      </c>
      <c r="FN149" s="3">
        <v>0</v>
      </c>
      <c r="FO149" s="3">
        <v>0</v>
      </c>
      <c r="FP149" s="3">
        <v>0</v>
      </c>
      <c r="FQ149" s="3">
        <v>0</v>
      </c>
      <c r="FR149" s="20" t="s">
        <v>257</v>
      </c>
      <c r="FS149" s="20" t="s">
        <v>257</v>
      </c>
      <c r="FT149" s="20" t="s">
        <v>423</v>
      </c>
      <c r="FU149" s="20" t="s">
        <v>424</v>
      </c>
      <c r="FV149" s="20" t="s">
        <v>257</v>
      </c>
      <c r="FW149" s="20" t="s">
        <v>257</v>
      </c>
      <c r="FX149" s="20" t="s">
        <v>257</v>
      </c>
      <c r="FY149" s="20" t="s">
        <v>257</v>
      </c>
      <c r="FZ149" s="20" t="s">
        <v>257</v>
      </c>
      <c r="GA149" s="20" t="s">
        <v>257</v>
      </c>
      <c r="GB149" s="20" t="s">
        <v>257</v>
      </c>
      <c r="GC149" s="20" t="s">
        <v>425</v>
      </c>
      <c r="GD149" s="20" t="s">
        <v>257</v>
      </c>
      <c r="GE149" s="20" t="s">
        <v>426</v>
      </c>
      <c r="GF149" s="20" t="s">
        <v>257</v>
      </c>
      <c r="GG149" s="20" t="s">
        <v>427</v>
      </c>
      <c r="GH149" s="20" t="s">
        <v>257</v>
      </c>
      <c r="GI149" s="20" t="s">
        <v>257</v>
      </c>
      <c r="GJ149" s="20" t="s">
        <v>257</v>
      </c>
      <c r="GK149" s="20" t="s">
        <v>257</v>
      </c>
      <c r="GL149" s="20" t="s">
        <v>257</v>
      </c>
      <c r="GM149" s="20" t="s">
        <v>257</v>
      </c>
      <c r="GN149" s="20" t="s">
        <v>257</v>
      </c>
      <c r="GO149" s="20" t="s">
        <v>257</v>
      </c>
    </row>
    <row r="150" spans="1:197" x14ac:dyDescent="0.25">
      <c r="A150" s="20" t="s">
        <v>428</v>
      </c>
      <c r="B150" s="29">
        <v>5387</v>
      </c>
      <c r="C150" s="3">
        <v>0</v>
      </c>
      <c r="D150" s="3">
        <v>0</v>
      </c>
      <c r="E150" s="3">
        <v>10000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48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16</v>
      </c>
      <c r="BN150" s="3">
        <v>0</v>
      </c>
      <c r="BO150" s="3">
        <v>0</v>
      </c>
      <c r="BP150" s="3">
        <v>0</v>
      </c>
      <c r="BQ150" s="3">
        <v>244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</v>
      </c>
      <c r="BY150" s="3">
        <v>0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5294</v>
      </c>
      <c r="CL150" s="3">
        <v>0</v>
      </c>
      <c r="CM150" s="3">
        <v>0</v>
      </c>
      <c r="CN150" s="3">
        <v>0</v>
      </c>
      <c r="CO150" s="3">
        <v>615</v>
      </c>
      <c r="CP150" s="3">
        <v>0</v>
      </c>
      <c r="CQ150" s="3">
        <v>0</v>
      </c>
      <c r="CR150" s="3">
        <v>0</v>
      </c>
      <c r="CS150" s="3">
        <v>0</v>
      </c>
      <c r="CT150" s="3">
        <v>0</v>
      </c>
      <c r="CU150" s="3">
        <v>0</v>
      </c>
      <c r="CV150" s="3">
        <v>0</v>
      </c>
      <c r="CW150" s="3">
        <v>0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18</v>
      </c>
      <c r="DJ150" s="3">
        <v>0</v>
      </c>
      <c r="DK150" s="3">
        <v>0</v>
      </c>
      <c r="DL150" s="3">
        <v>0</v>
      </c>
      <c r="DM150" s="3">
        <v>16</v>
      </c>
      <c r="DN150" s="3">
        <v>0</v>
      </c>
      <c r="DO150" s="3">
        <v>0</v>
      </c>
      <c r="DP150" s="3">
        <v>0</v>
      </c>
      <c r="DQ150" s="3">
        <v>0</v>
      </c>
      <c r="DR150" s="3">
        <v>0</v>
      </c>
      <c r="DS150" s="3">
        <v>0</v>
      </c>
      <c r="DT150" s="3">
        <v>0</v>
      </c>
      <c r="DU150" s="3">
        <v>0</v>
      </c>
      <c r="DV150" s="3">
        <v>0</v>
      </c>
      <c r="DW150" s="3">
        <v>0</v>
      </c>
      <c r="DX150" s="3">
        <v>0</v>
      </c>
      <c r="DY150" s="3">
        <v>0</v>
      </c>
      <c r="DZ150" s="3">
        <v>0</v>
      </c>
      <c r="EA150" s="3">
        <v>0</v>
      </c>
      <c r="EB150" s="3">
        <v>0</v>
      </c>
      <c r="EC150" s="3">
        <v>0</v>
      </c>
      <c r="ED150" s="3">
        <v>0</v>
      </c>
      <c r="EE150" s="3">
        <v>0</v>
      </c>
      <c r="EF150" s="3">
        <v>0</v>
      </c>
      <c r="EG150" s="3">
        <v>0</v>
      </c>
      <c r="EH150" s="3">
        <v>0</v>
      </c>
      <c r="EI150" s="3">
        <v>0</v>
      </c>
      <c r="EJ150" s="3">
        <v>0</v>
      </c>
      <c r="EK150" s="3">
        <v>0</v>
      </c>
      <c r="EL150" s="3">
        <v>0</v>
      </c>
      <c r="EM150" s="3">
        <v>0</v>
      </c>
      <c r="EN150" s="3">
        <v>0</v>
      </c>
      <c r="EO150" s="3">
        <v>0</v>
      </c>
      <c r="EP150" s="3">
        <v>0</v>
      </c>
      <c r="EQ150" s="3">
        <v>0</v>
      </c>
      <c r="ER150" s="3">
        <v>0</v>
      </c>
      <c r="ES150" s="3">
        <v>0</v>
      </c>
      <c r="ET150" s="3">
        <v>0</v>
      </c>
      <c r="EU150" s="3">
        <v>0</v>
      </c>
      <c r="EV150" s="3">
        <v>0</v>
      </c>
      <c r="EW150" s="3">
        <v>48</v>
      </c>
      <c r="EX150" s="3">
        <v>0</v>
      </c>
      <c r="EY150" s="3">
        <v>0</v>
      </c>
      <c r="EZ150" s="3">
        <v>0</v>
      </c>
      <c r="FA150" s="3">
        <v>0</v>
      </c>
      <c r="FB150" s="3">
        <v>0</v>
      </c>
      <c r="FC150" s="3">
        <v>0</v>
      </c>
      <c r="FD150" s="3">
        <v>0</v>
      </c>
      <c r="FE150" s="3">
        <v>34</v>
      </c>
      <c r="FF150" s="3">
        <v>0</v>
      </c>
      <c r="FG150" s="3">
        <v>0</v>
      </c>
      <c r="FH150" s="3">
        <v>0</v>
      </c>
      <c r="FI150" s="3">
        <v>260</v>
      </c>
      <c r="FJ150" s="3">
        <v>0</v>
      </c>
      <c r="FK150" s="3">
        <v>0</v>
      </c>
      <c r="FL150" s="3">
        <v>0</v>
      </c>
      <c r="FM150" s="3">
        <v>0</v>
      </c>
      <c r="FN150" s="3">
        <v>0</v>
      </c>
      <c r="FO150" s="3">
        <v>0</v>
      </c>
      <c r="FP150" s="3">
        <v>0</v>
      </c>
      <c r="FQ150" s="3">
        <v>0</v>
      </c>
      <c r="FR150" s="20" t="s">
        <v>257</v>
      </c>
      <c r="FS150" s="20" t="s">
        <v>257</v>
      </c>
      <c r="FT150" s="20" t="s">
        <v>257</v>
      </c>
      <c r="FU150" s="20" t="s">
        <v>429</v>
      </c>
      <c r="FV150" s="20" t="s">
        <v>257</v>
      </c>
      <c r="FW150" s="20" t="s">
        <v>257</v>
      </c>
      <c r="FX150" s="20" t="s">
        <v>257</v>
      </c>
      <c r="FY150" s="20" t="s">
        <v>257</v>
      </c>
      <c r="FZ150" s="20" t="s">
        <v>257</v>
      </c>
      <c r="GA150" s="20" t="s">
        <v>257</v>
      </c>
      <c r="GB150" s="20" t="s">
        <v>257</v>
      </c>
      <c r="GC150" s="20" t="s">
        <v>430</v>
      </c>
      <c r="GD150" s="20" t="s">
        <v>257</v>
      </c>
      <c r="GE150" s="20" t="s">
        <v>257</v>
      </c>
      <c r="GF150" s="20" t="s">
        <v>257</v>
      </c>
      <c r="GG150" s="20" t="s">
        <v>431</v>
      </c>
      <c r="GH150" s="20" t="s">
        <v>257</v>
      </c>
      <c r="GI150" s="20" t="s">
        <v>257</v>
      </c>
      <c r="GJ150" s="20" t="s">
        <v>257</v>
      </c>
      <c r="GK150" s="20" t="s">
        <v>257</v>
      </c>
      <c r="GL150" s="20" t="s">
        <v>257</v>
      </c>
      <c r="GM150" s="20" t="s">
        <v>257</v>
      </c>
      <c r="GN150" s="20" t="s">
        <v>257</v>
      </c>
      <c r="GO150" s="20" t="s">
        <v>257</v>
      </c>
    </row>
    <row r="151" spans="1:197" x14ac:dyDescent="0.25">
      <c r="A151" s="20" t="s">
        <v>432</v>
      </c>
      <c r="B151" s="29">
        <v>5387</v>
      </c>
      <c r="C151" s="3">
        <v>0</v>
      </c>
      <c r="D151" s="3">
        <v>0</v>
      </c>
      <c r="E151" s="3">
        <v>10000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5</v>
      </c>
      <c r="BE151" s="3">
        <v>49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  <c r="BM151" s="3">
        <v>15</v>
      </c>
      <c r="BN151" s="3">
        <v>0</v>
      </c>
      <c r="BO151" s="3">
        <v>0</v>
      </c>
      <c r="BP151" s="3">
        <v>0</v>
      </c>
      <c r="BQ151" s="3">
        <v>241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1667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5161</v>
      </c>
      <c r="CL151" s="3">
        <v>0</v>
      </c>
      <c r="CM151" s="3">
        <v>0</v>
      </c>
      <c r="CN151" s="3">
        <v>0</v>
      </c>
      <c r="CO151" s="3">
        <v>659</v>
      </c>
      <c r="CP151" s="3">
        <v>0</v>
      </c>
      <c r="CQ151" s="3">
        <v>0</v>
      </c>
      <c r="CR151" s="3">
        <v>0</v>
      </c>
      <c r="CS151" s="3">
        <v>0</v>
      </c>
      <c r="CT151" s="3">
        <v>0</v>
      </c>
      <c r="CU151" s="3">
        <v>0</v>
      </c>
      <c r="CV151" s="3">
        <v>0</v>
      </c>
      <c r="CW151" s="3">
        <v>0</v>
      </c>
      <c r="CX151" s="3">
        <v>0</v>
      </c>
      <c r="CY151" s="3">
        <v>0</v>
      </c>
      <c r="CZ151" s="3">
        <v>1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16</v>
      </c>
      <c r="DJ151" s="3">
        <v>0</v>
      </c>
      <c r="DK151" s="3">
        <v>0</v>
      </c>
      <c r="DL151" s="3">
        <v>0</v>
      </c>
      <c r="DM151" s="3">
        <v>17</v>
      </c>
      <c r="DN151" s="3">
        <v>0</v>
      </c>
      <c r="DO151" s="3">
        <v>0</v>
      </c>
      <c r="DP151" s="3">
        <v>0</v>
      </c>
      <c r="DQ151" s="3">
        <v>0</v>
      </c>
      <c r="DR151" s="3">
        <v>0</v>
      </c>
      <c r="DS151" s="3">
        <v>0</v>
      </c>
      <c r="DT151" s="3">
        <v>0</v>
      </c>
      <c r="DU151" s="3">
        <v>0</v>
      </c>
      <c r="DV151" s="3">
        <v>0</v>
      </c>
      <c r="DW151" s="3">
        <v>0</v>
      </c>
      <c r="DX151" s="3">
        <v>0</v>
      </c>
      <c r="DY151" s="3">
        <v>0</v>
      </c>
      <c r="DZ151" s="3">
        <v>0</v>
      </c>
      <c r="EA151" s="3">
        <v>0</v>
      </c>
      <c r="EB151" s="3">
        <v>0</v>
      </c>
      <c r="EC151" s="3">
        <v>0</v>
      </c>
      <c r="ED151" s="3">
        <v>0</v>
      </c>
      <c r="EE151" s="3">
        <v>0</v>
      </c>
      <c r="EF151" s="3">
        <v>0</v>
      </c>
      <c r="EG151" s="3">
        <v>0</v>
      </c>
      <c r="EH151" s="3">
        <v>0</v>
      </c>
      <c r="EI151" s="3">
        <v>0</v>
      </c>
      <c r="EJ151" s="3">
        <v>0</v>
      </c>
      <c r="EK151" s="3">
        <v>0</v>
      </c>
      <c r="EL151" s="3">
        <v>0</v>
      </c>
      <c r="EM151" s="3">
        <v>0</v>
      </c>
      <c r="EN151" s="3">
        <v>0</v>
      </c>
      <c r="EO151" s="3">
        <v>0</v>
      </c>
      <c r="EP151" s="3">
        <v>0</v>
      </c>
      <c r="EQ151" s="3">
        <v>0</v>
      </c>
      <c r="ER151" s="3">
        <v>0</v>
      </c>
      <c r="ES151" s="3">
        <v>0</v>
      </c>
      <c r="ET151" s="3">
        <v>0</v>
      </c>
      <c r="EU151" s="3">
        <v>0</v>
      </c>
      <c r="EV151" s="3">
        <v>6</v>
      </c>
      <c r="EW151" s="3">
        <v>49</v>
      </c>
      <c r="EX151" s="3">
        <v>0</v>
      </c>
      <c r="EY151" s="3">
        <v>0</v>
      </c>
      <c r="EZ151" s="3">
        <v>0</v>
      </c>
      <c r="FA151" s="3">
        <v>0</v>
      </c>
      <c r="FB151" s="3">
        <v>0</v>
      </c>
      <c r="FC151" s="3">
        <v>0</v>
      </c>
      <c r="FD151" s="3">
        <v>0</v>
      </c>
      <c r="FE151" s="3">
        <v>31</v>
      </c>
      <c r="FF151" s="3">
        <v>0</v>
      </c>
      <c r="FG151" s="3">
        <v>0</v>
      </c>
      <c r="FH151" s="3">
        <v>0</v>
      </c>
      <c r="FI151" s="3">
        <v>258</v>
      </c>
      <c r="FJ151" s="3">
        <v>0</v>
      </c>
      <c r="FK151" s="3">
        <v>0</v>
      </c>
      <c r="FL151" s="3">
        <v>0</v>
      </c>
      <c r="FM151" s="3">
        <v>0</v>
      </c>
      <c r="FN151" s="3">
        <v>0</v>
      </c>
      <c r="FO151" s="3">
        <v>0</v>
      </c>
      <c r="FP151" s="3">
        <v>0</v>
      </c>
      <c r="FQ151" s="3">
        <v>0</v>
      </c>
      <c r="FR151" s="20" t="s">
        <v>257</v>
      </c>
      <c r="FS151" s="20" t="s">
        <v>257</v>
      </c>
      <c r="FT151" s="20" t="s">
        <v>433</v>
      </c>
      <c r="FU151" s="20" t="s">
        <v>434</v>
      </c>
      <c r="FV151" s="20" t="s">
        <v>257</v>
      </c>
      <c r="FW151" s="20" t="s">
        <v>257</v>
      </c>
      <c r="FX151" s="20" t="s">
        <v>257</v>
      </c>
      <c r="FY151" s="20" t="s">
        <v>257</v>
      </c>
      <c r="FZ151" s="20" t="s">
        <v>257</v>
      </c>
      <c r="GA151" s="20" t="s">
        <v>257</v>
      </c>
      <c r="GB151" s="20" t="s">
        <v>257</v>
      </c>
      <c r="GC151" s="20" t="s">
        <v>435</v>
      </c>
      <c r="GD151" s="20" t="s">
        <v>257</v>
      </c>
      <c r="GE151" s="20" t="s">
        <v>257</v>
      </c>
      <c r="GF151" s="20" t="s">
        <v>257</v>
      </c>
      <c r="GG151" s="20" t="s">
        <v>436</v>
      </c>
      <c r="GH151" s="20" t="s">
        <v>257</v>
      </c>
      <c r="GI151" s="20" t="s">
        <v>257</v>
      </c>
      <c r="GJ151" s="20" t="s">
        <v>257</v>
      </c>
      <c r="GK151" s="20" t="s">
        <v>257</v>
      </c>
      <c r="GL151" s="20" t="s">
        <v>257</v>
      </c>
      <c r="GM151" s="20" t="s">
        <v>257</v>
      </c>
      <c r="GN151" s="20" t="s">
        <v>257</v>
      </c>
      <c r="GO151" s="20" t="s">
        <v>257</v>
      </c>
    </row>
    <row r="152" spans="1:197" x14ac:dyDescent="0.25">
      <c r="A152" s="20" t="s">
        <v>268</v>
      </c>
      <c r="B152" s="29">
        <v>5387</v>
      </c>
      <c r="C152" s="3">
        <v>0</v>
      </c>
      <c r="D152" s="3">
        <v>0</v>
      </c>
      <c r="E152" s="3">
        <v>10000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3</v>
      </c>
      <c r="BE152" s="3">
        <v>51</v>
      </c>
      <c r="BF152" s="3">
        <v>0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  <c r="BL152" s="3">
        <v>0</v>
      </c>
      <c r="BM152" s="3">
        <v>19</v>
      </c>
      <c r="BN152" s="3">
        <v>0</v>
      </c>
      <c r="BO152" s="3">
        <v>1</v>
      </c>
      <c r="BP152" s="3">
        <v>0</v>
      </c>
      <c r="BQ152" s="3">
        <v>235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0</v>
      </c>
      <c r="BX152" s="3">
        <v>0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  <c r="CK152" s="3">
        <v>4865</v>
      </c>
      <c r="CL152" s="3">
        <v>0</v>
      </c>
      <c r="CM152" s="3">
        <v>0</v>
      </c>
      <c r="CN152" s="3">
        <v>0</v>
      </c>
      <c r="CO152" s="3">
        <v>1031</v>
      </c>
      <c r="CP152" s="3">
        <v>0</v>
      </c>
      <c r="CQ152" s="3">
        <v>0</v>
      </c>
      <c r="CR152" s="3">
        <v>0</v>
      </c>
      <c r="CS152" s="3">
        <v>0</v>
      </c>
      <c r="CT152" s="3">
        <v>0</v>
      </c>
      <c r="CU152" s="3">
        <v>0</v>
      </c>
      <c r="CV152" s="3">
        <v>0</v>
      </c>
      <c r="CW152" s="3">
        <v>0</v>
      </c>
      <c r="CX152" s="3">
        <v>0</v>
      </c>
      <c r="CY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0</v>
      </c>
      <c r="DE152" s="3">
        <v>0</v>
      </c>
      <c r="DF152" s="3">
        <v>0</v>
      </c>
      <c r="DG152" s="3">
        <v>0</v>
      </c>
      <c r="DH152" s="3">
        <v>0</v>
      </c>
      <c r="DI152" s="3">
        <v>18</v>
      </c>
      <c r="DJ152" s="3">
        <v>0</v>
      </c>
      <c r="DK152" s="3">
        <v>0</v>
      </c>
      <c r="DL152" s="3">
        <v>0</v>
      </c>
      <c r="DM152" s="3">
        <v>27</v>
      </c>
      <c r="DN152" s="3">
        <v>0</v>
      </c>
      <c r="DO152" s="3">
        <v>0</v>
      </c>
      <c r="DP152" s="3">
        <v>0</v>
      </c>
      <c r="DQ152" s="3">
        <v>0</v>
      </c>
      <c r="DR152" s="3">
        <v>0</v>
      </c>
      <c r="DS152" s="3">
        <v>0</v>
      </c>
      <c r="DT152" s="3">
        <v>0</v>
      </c>
      <c r="DU152" s="3">
        <v>0</v>
      </c>
      <c r="DV152" s="3">
        <v>0</v>
      </c>
      <c r="DW152" s="3">
        <v>0</v>
      </c>
      <c r="DX152" s="3">
        <v>0</v>
      </c>
      <c r="DY152" s="3">
        <v>0</v>
      </c>
      <c r="DZ152" s="3">
        <v>0</v>
      </c>
      <c r="EA152" s="3">
        <v>0</v>
      </c>
      <c r="EB152" s="3">
        <v>0</v>
      </c>
      <c r="EC152" s="3">
        <v>0</v>
      </c>
      <c r="ED152" s="3">
        <v>0</v>
      </c>
      <c r="EE152" s="3">
        <v>0</v>
      </c>
      <c r="EF152" s="3">
        <v>0</v>
      </c>
      <c r="EG152" s="3">
        <v>0</v>
      </c>
      <c r="EH152" s="3">
        <v>0</v>
      </c>
      <c r="EI152" s="3">
        <v>0</v>
      </c>
      <c r="EJ152" s="3">
        <v>0</v>
      </c>
      <c r="EK152" s="3">
        <v>0</v>
      </c>
      <c r="EL152" s="3">
        <v>0</v>
      </c>
      <c r="EM152" s="3">
        <v>0</v>
      </c>
      <c r="EN152" s="3">
        <v>0</v>
      </c>
      <c r="EO152" s="3">
        <v>0</v>
      </c>
      <c r="EP152" s="3">
        <v>0</v>
      </c>
      <c r="EQ152" s="3">
        <v>0</v>
      </c>
      <c r="ER152" s="3">
        <v>0</v>
      </c>
      <c r="ES152" s="3">
        <v>0</v>
      </c>
      <c r="ET152" s="3">
        <v>0</v>
      </c>
      <c r="EU152" s="3">
        <v>0</v>
      </c>
      <c r="EV152" s="3">
        <v>3</v>
      </c>
      <c r="EW152" s="3">
        <v>51</v>
      </c>
      <c r="EX152" s="3">
        <v>0</v>
      </c>
      <c r="EY152" s="3">
        <v>0</v>
      </c>
      <c r="EZ152" s="3">
        <v>0</v>
      </c>
      <c r="FA152" s="3">
        <v>0</v>
      </c>
      <c r="FB152" s="3">
        <v>0</v>
      </c>
      <c r="FC152" s="3">
        <v>0</v>
      </c>
      <c r="FD152" s="3">
        <v>0</v>
      </c>
      <c r="FE152" s="3">
        <v>37</v>
      </c>
      <c r="FF152" s="3">
        <v>0</v>
      </c>
      <c r="FG152" s="3">
        <v>1</v>
      </c>
      <c r="FH152" s="3">
        <v>0</v>
      </c>
      <c r="FI152" s="3">
        <v>262</v>
      </c>
      <c r="FJ152" s="3">
        <v>0</v>
      </c>
      <c r="FK152" s="3">
        <v>0</v>
      </c>
      <c r="FL152" s="3">
        <v>0</v>
      </c>
      <c r="FM152" s="3">
        <v>0</v>
      </c>
      <c r="FN152" s="3">
        <v>0</v>
      </c>
      <c r="FO152" s="3">
        <v>0</v>
      </c>
      <c r="FP152" s="3">
        <v>0</v>
      </c>
      <c r="FQ152" s="3">
        <v>0</v>
      </c>
      <c r="FR152" s="20" t="s">
        <v>257</v>
      </c>
      <c r="FS152" s="20" t="s">
        <v>257</v>
      </c>
      <c r="FT152" s="20" t="s">
        <v>437</v>
      </c>
      <c r="FU152" s="20" t="s">
        <v>438</v>
      </c>
      <c r="FV152" s="20" t="s">
        <v>257</v>
      </c>
      <c r="FW152" s="20" t="s">
        <v>257</v>
      </c>
      <c r="FX152" s="20" t="s">
        <v>257</v>
      </c>
      <c r="FY152" s="20" t="s">
        <v>257</v>
      </c>
      <c r="FZ152" s="20" t="s">
        <v>257</v>
      </c>
      <c r="GA152" s="20" t="s">
        <v>257</v>
      </c>
      <c r="GB152" s="20" t="s">
        <v>257</v>
      </c>
      <c r="GC152" s="20" t="s">
        <v>439</v>
      </c>
      <c r="GD152" s="20" t="s">
        <v>257</v>
      </c>
      <c r="GE152" s="20" t="s">
        <v>440</v>
      </c>
      <c r="GF152" s="20" t="s">
        <v>257</v>
      </c>
      <c r="GG152" s="20" t="s">
        <v>441</v>
      </c>
      <c r="GH152" s="20" t="s">
        <v>257</v>
      </c>
      <c r="GI152" s="20" t="s">
        <v>257</v>
      </c>
      <c r="GJ152" s="20" t="s">
        <v>257</v>
      </c>
      <c r="GK152" s="20" t="s">
        <v>257</v>
      </c>
      <c r="GL152" s="20" t="s">
        <v>257</v>
      </c>
      <c r="GM152" s="20" t="s">
        <v>257</v>
      </c>
      <c r="GN152" s="20" t="s">
        <v>257</v>
      </c>
      <c r="GO152" s="20" t="s">
        <v>257</v>
      </c>
    </row>
    <row r="153" spans="1:197" x14ac:dyDescent="0.25">
      <c r="A153" s="20" t="s">
        <v>442</v>
      </c>
      <c r="B153" s="29">
        <v>5387</v>
      </c>
      <c r="C153" s="3">
        <v>0</v>
      </c>
      <c r="D153" s="3">
        <v>0</v>
      </c>
      <c r="E153" s="3">
        <v>10000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2</v>
      </c>
      <c r="BE153" s="3">
        <v>38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13</v>
      </c>
      <c r="BN153" s="3">
        <v>0</v>
      </c>
      <c r="BO153" s="3">
        <v>0</v>
      </c>
      <c r="BP153" s="3">
        <v>0</v>
      </c>
      <c r="BQ153" s="3">
        <v>234</v>
      </c>
      <c r="BR153" s="3">
        <v>0</v>
      </c>
      <c r="BS153" s="3">
        <v>0</v>
      </c>
      <c r="BT153" s="3">
        <v>0</v>
      </c>
      <c r="BU153" s="3">
        <v>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5806</v>
      </c>
      <c r="CL153" s="3">
        <v>0</v>
      </c>
      <c r="CM153" s="3">
        <v>0</v>
      </c>
      <c r="CN153" s="3">
        <v>0</v>
      </c>
      <c r="CO153" s="3">
        <v>930</v>
      </c>
      <c r="CP153" s="3">
        <v>0</v>
      </c>
      <c r="CQ153" s="3">
        <v>0</v>
      </c>
      <c r="CR153" s="3">
        <v>0</v>
      </c>
      <c r="CS153" s="3">
        <v>0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18</v>
      </c>
      <c r="DJ153" s="3">
        <v>0</v>
      </c>
      <c r="DK153" s="3">
        <v>0</v>
      </c>
      <c r="DL153" s="3">
        <v>0</v>
      </c>
      <c r="DM153" s="3">
        <v>24</v>
      </c>
      <c r="DN153" s="3">
        <v>0</v>
      </c>
      <c r="DO153" s="3">
        <v>0</v>
      </c>
      <c r="DP153" s="3">
        <v>0</v>
      </c>
      <c r="DQ153" s="3">
        <v>0</v>
      </c>
      <c r="DR153" s="3">
        <v>0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0</v>
      </c>
      <c r="DZ153" s="3">
        <v>0</v>
      </c>
      <c r="EA153" s="3">
        <v>0</v>
      </c>
      <c r="EB153" s="3">
        <v>0</v>
      </c>
      <c r="EC153" s="3">
        <v>0</v>
      </c>
      <c r="ED153" s="3">
        <v>0</v>
      </c>
      <c r="EE153" s="3">
        <v>0</v>
      </c>
      <c r="EF153" s="3">
        <v>0</v>
      </c>
      <c r="EG153" s="3">
        <v>0</v>
      </c>
      <c r="EH153" s="3">
        <v>0</v>
      </c>
      <c r="EI153" s="3">
        <v>0</v>
      </c>
      <c r="EJ153" s="3">
        <v>0</v>
      </c>
      <c r="EK153" s="3">
        <v>0</v>
      </c>
      <c r="EL153" s="3">
        <v>0</v>
      </c>
      <c r="EM153" s="3">
        <v>0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0</v>
      </c>
      <c r="ET153" s="3">
        <v>0</v>
      </c>
      <c r="EU153" s="3">
        <v>0</v>
      </c>
      <c r="EV153" s="3">
        <v>2</v>
      </c>
      <c r="EW153" s="3">
        <v>38</v>
      </c>
      <c r="EX153" s="3">
        <v>0</v>
      </c>
      <c r="EY153" s="3">
        <v>0</v>
      </c>
      <c r="EZ153" s="3">
        <v>0</v>
      </c>
      <c r="FA153" s="3">
        <v>0</v>
      </c>
      <c r="FB153" s="3">
        <v>0</v>
      </c>
      <c r="FC153" s="3">
        <v>0</v>
      </c>
      <c r="FD153" s="3">
        <v>0</v>
      </c>
      <c r="FE153" s="3">
        <v>31</v>
      </c>
      <c r="FF153" s="3">
        <v>0</v>
      </c>
      <c r="FG153" s="3">
        <v>0</v>
      </c>
      <c r="FH153" s="3">
        <v>0</v>
      </c>
      <c r="FI153" s="3">
        <v>258</v>
      </c>
      <c r="FJ153" s="3">
        <v>0</v>
      </c>
      <c r="FK153" s="3">
        <v>0</v>
      </c>
      <c r="FL153" s="3">
        <v>0</v>
      </c>
      <c r="FM153" s="3">
        <v>0</v>
      </c>
      <c r="FN153" s="3">
        <v>0</v>
      </c>
      <c r="FO153" s="3">
        <v>0</v>
      </c>
      <c r="FP153" s="3">
        <v>0</v>
      </c>
      <c r="FQ153" s="3">
        <v>0</v>
      </c>
      <c r="FR153" s="20" t="s">
        <v>257</v>
      </c>
      <c r="FS153" s="20" t="s">
        <v>257</v>
      </c>
      <c r="FT153" s="20" t="s">
        <v>443</v>
      </c>
      <c r="FU153" s="20" t="s">
        <v>444</v>
      </c>
      <c r="FV153" s="20" t="s">
        <v>257</v>
      </c>
      <c r="FW153" s="20" t="s">
        <v>257</v>
      </c>
      <c r="FX153" s="20" t="s">
        <v>257</v>
      </c>
      <c r="FY153" s="20" t="s">
        <v>257</v>
      </c>
      <c r="FZ153" s="20" t="s">
        <v>257</v>
      </c>
      <c r="GA153" s="20" t="s">
        <v>257</v>
      </c>
      <c r="GB153" s="20" t="s">
        <v>257</v>
      </c>
      <c r="GC153" s="20" t="s">
        <v>445</v>
      </c>
      <c r="GD153" s="20" t="s">
        <v>257</v>
      </c>
      <c r="GE153" s="20" t="s">
        <v>257</v>
      </c>
      <c r="GF153" s="20" t="s">
        <v>257</v>
      </c>
      <c r="GG153" s="20" t="s">
        <v>446</v>
      </c>
      <c r="GH153" s="20" t="s">
        <v>257</v>
      </c>
      <c r="GI153" s="20" t="s">
        <v>257</v>
      </c>
      <c r="GJ153" s="20" t="s">
        <v>257</v>
      </c>
      <c r="GK153" s="20" t="s">
        <v>257</v>
      </c>
      <c r="GL153" s="20" t="s">
        <v>257</v>
      </c>
      <c r="GM153" s="20" t="s">
        <v>257</v>
      </c>
      <c r="GN153" s="20" t="s">
        <v>257</v>
      </c>
      <c r="GO153" s="20" t="s">
        <v>257</v>
      </c>
    </row>
    <row r="154" spans="1:197" x14ac:dyDescent="0.25">
      <c r="A154" s="20" t="s">
        <v>271</v>
      </c>
      <c r="B154" s="29">
        <v>5387</v>
      </c>
      <c r="C154" s="3">
        <v>0</v>
      </c>
      <c r="D154" s="3">
        <v>0</v>
      </c>
      <c r="E154" s="3">
        <v>10000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9</v>
      </c>
      <c r="BE154" s="3">
        <v>70</v>
      </c>
      <c r="BF154" s="3">
        <v>2</v>
      </c>
      <c r="BG154" s="3">
        <v>0</v>
      </c>
      <c r="BH154" s="3">
        <v>3</v>
      </c>
      <c r="BI154" s="3">
        <v>0</v>
      </c>
      <c r="BJ154" s="3">
        <v>0</v>
      </c>
      <c r="BK154" s="3">
        <v>1</v>
      </c>
      <c r="BL154" s="3">
        <v>0</v>
      </c>
      <c r="BM154" s="3">
        <v>26</v>
      </c>
      <c r="BN154" s="3">
        <v>0</v>
      </c>
      <c r="BO154" s="3">
        <v>3</v>
      </c>
      <c r="BP154" s="3">
        <v>0</v>
      </c>
      <c r="BQ154" s="3">
        <v>239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1000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4091</v>
      </c>
      <c r="CL154" s="3">
        <v>0</v>
      </c>
      <c r="CM154" s="3">
        <v>0</v>
      </c>
      <c r="CN154" s="3">
        <v>0</v>
      </c>
      <c r="CO154" s="3">
        <v>1115</v>
      </c>
      <c r="CP154" s="3">
        <v>0</v>
      </c>
      <c r="CQ154" s="3">
        <v>0</v>
      </c>
      <c r="CR154" s="3">
        <v>10000</v>
      </c>
      <c r="CS154" s="3">
        <v>0</v>
      </c>
      <c r="CT154" s="3">
        <v>0</v>
      </c>
      <c r="CU154" s="3">
        <v>0</v>
      </c>
      <c r="CV154" s="3">
        <v>0</v>
      </c>
      <c r="CW154" s="3">
        <v>0</v>
      </c>
      <c r="CX154" s="3">
        <v>0</v>
      </c>
      <c r="CY154" s="3">
        <v>0</v>
      </c>
      <c r="CZ154" s="3">
        <v>1</v>
      </c>
      <c r="DA154" s="3">
        <v>0</v>
      </c>
      <c r="DB154" s="3">
        <v>0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18</v>
      </c>
      <c r="DJ154" s="3">
        <v>0</v>
      </c>
      <c r="DK154" s="3">
        <v>0</v>
      </c>
      <c r="DL154" s="3">
        <v>0</v>
      </c>
      <c r="DM154" s="3">
        <v>30</v>
      </c>
      <c r="DN154" s="3">
        <v>0</v>
      </c>
      <c r="DO154" s="3">
        <v>0</v>
      </c>
      <c r="DP154" s="3">
        <v>1</v>
      </c>
      <c r="DQ154" s="3">
        <v>0</v>
      </c>
      <c r="DR154" s="3">
        <v>0</v>
      </c>
      <c r="DS154" s="3">
        <v>0</v>
      </c>
      <c r="DT154" s="3">
        <v>0</v>
      </c>
      <c r="DU154" s="3">
        <v>0</v>
      </c>
      <c r="DV154" s="3">
        <v>0</v>
      </c>
      <c r="DW154" s="3">
        <v>0</v>
      </c>
      <c r="DX154" s="3">
        <v>0</v>
      </c>
      <c r="DY154" s="3">
        <v>0</v>
      </c>
      <c r="DZ154" s="3">
        <v>0</v>
      </c>
      <c r="EA154" s="3">
        <v>0</v>
      </c>
      <c r="EB154" s="3">
        <v>0</v>
      </c>
      <c r="EC154" s="3">
        <v>0</v>
      </c>
      <c r="ED154" s="3">
        <v>0</v>
      </c>
      <c r="EE154" s="3">
        <v>0</v>
      </c>
      <c r="EF154" s="3">
        <v>0</v>
      </c>
      <c r="EG154" s="3">
        <v>0</v>
      </c>
      <c r="EH154" s="3">
        <v>0</v>
      </c>
      <c r="EI154" s="3">
        <v>0</v>
      </c>
      <c r="EJ154" s="3">
        <v>0</v>
      </c>
      <c r="EK154" s="3">
        <v>0</v>
      </c>
      <c r="EL154" s="3">
        <v>0</v>
      </c>
      <c r="EM154" s="3">
        <v>0</v>
      </c>
      <c r="EN154" s="3">
        <v>0</v>
      </c>
      <c r="EO154" s="3">
        <v>0</v>
      </c>
      <c r="EP154" s="3">
        <v>0</v>
      </c>
      <c r="EQ154" s="3">
        <v>0</v>
      </c>
      <c r="ER154" s="3">
        <v>0</v>
      </c>
      <c r="ES154" s="3">
        <v>0</v>
      </c>
      <c r="ET154" s="3">
        <v>0</v>
      </c>
      <c r="EU154" s="3">
        <v>0</v>
      </c>
      <c r="EV154" s="3">
        <v>10</v>
      </c>
      <c r="EW154" s="3">
        <v>70</v>
      </c>
      <c r="EX154" s="3">
        <v>2</v>
      </c>
      <c r="EY154" s="3">
        <v>0</v>
      </c>
      <c r="EZ154" s="3">
        <v>3</v>
      </c>
      <c r="FA154" s="3">
        <v>0</v>
      </c>
      <c r="FB154" s="3">
        <v>0</v>
      </c>
      <c r="FC154" s="3">
        <v>1</v>
      </c>
      <c r="FD154" s="3">
        <v>0</v>
      </c>
      <c r="FE154" s="3">
        <v>44</v>
      </c>
      <c r="FF154" s="3">
        <v>0</v>
      </c>
      <c r="FG154" s="3">
        <v>3</v>
      </c>
      <c r="FH154" s="3">
        <v>0</v>
      </c>
      <c r="FI154" s="3">
        <v>269</v>
      </c>
      <c r="FJ154" s="3">
        <v>0</v>
      </c>
      <c r="FK154" s="3">
        <v>0</v>
      </c>
      <c r="FL154" s="3">
        <v>1</v>
      </c>
      <c r="FM154" s="3">
        <v>0</v>
      </c>
      <c r="FN154" s="3">
        <v>0</v>
      </c>
      <c r="FO154" s="3">
        <v>0</v>
      </c>
      <c r="FP154" s="3">
        <v>0</v>
      </c>
      <c r="FQ154" s="3">
        <v>0</v>
      </c>
      <c r="FR154" s="20" t="s">
        <v>257</v>
      </c>
      <c r="FS154" s="20" t="s">
        <v>257</v>
      </c>
      <c r="FT154" s="20" t="s">
        <v>447</v>
      </c>
      <c r="FU154" s="20" t="s">
        <v>448</v>
      </c>
      <c r="FV154" s="20" t="s">
        <v>449</v>
      </c>
      <c r="FW154" s="20" t="s">
        <v>257</v>
      </c>
      <c r="FX154" s="20" t="s">
        <v>450</v>
      </c>
      <c r="FY154" s="20" t="s">
        <v>257</v>
      </c>
      <c r="FZ154" s="20" t="s">
        <v>257</v>
      </c>
      <c r="GA154" s="20" t="s">
        <v>451</v>
      </c>
      <c r="GB154" s="20" t="s">
        <v>257</v>
      </c>
      <c r="GC154" s="20" t="s">
        <v>452</v>
      </c>
      <c r="GD154" s="20" t="s">
        <v>257</v>
      </c>
      <c r="GE154" s="20" t="s">
        <v>453</v>
      </c>
      <c r="GF154" s="20" t="s">
        <v>257</v>
      </c>
      <c r="GG154" s="20" t="s">
        <v>454</v>
      </c>
      <c r="GH154" s="20" t="s">
        <v>257</v>
      </c>
      <c r="GI154" s="20" t="s">
        <v>257</v>
      </c>
      <c r="GJ154" s="20" t="s">
        <v>455</v>
      </c>
      <c r="GK154" s="20" t="s">
        <v>257</v>
      </c>
      <c r="GL154" s="20" t="s">
        <v>257</v>
      </c>
      <c r="GM154" s="20" t="s">
        <v>257</v>
      </c>
      <c r="GN154" s="20" t="s">
        <v>257</v>
      </c>
      <c r="GO154" s="20" t="s">
        <v>257</v>
      </c>
    </row>
    <row r="155" spans="1:197" x14ac:dyDescent="0.25">
      <c r="A155" s="20" t="s">
        <v>274</v>
      </c>
      <c r="B155" s="29">
        <v>5387</v>
      </c>
      <c r="C155" s="3">
        <v>0</v>
      </c>
      <c r="D155" s="3">
        <v>0</v>
      </c>
      <c r="E155" s="3">
        <v>10000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13</v>
      </c>
      <c r="BE155" s="3">
        <v>69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20</v>
      </c>
      <c r="BN155" s="3">
        <v>0</v>
      </c>
      <c r="BO155" s="3">
        <v>4</v>
      </c>
      <c r="BP155" s="3">
        <v>0</v>
      </c>
      <c r="BQ155" s="3">
        <v>256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4872</v>
      </c>
      <c r="CL155" s="3">
        <v>0</v>
      </c>
      <c r="CM155" s="3">
        <v>0</v>
      </c>
      <c r="CN155" s="3">
        <v>0</v>
      </c>
      <c r="CO155" s="3">
        <v>588</v>
      </c>
      <c r="CP155" s="3">
        <v>0</v>
      </c>
      <c r="CQ155" s="3">
        <v>0</v>
      </c>
      <c r="CR155" s="3">
        <v>10000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19</v>
      </c>
      <c r="DJ155" s="3">
        <v>0</v>
      </c>
      <c r="DK155" s="3">
        <v>0</v>
      </c>
      <c r="DL155" s="3">
        <v>0</v>
      </c>
      <c r="DM155" s="3">
        <v>16</v>
      </c>
      <c r="DN155" s="3">
        <v>0</v>
      </c>
      <c r="DO155" s="3">
        <v>0</v>
      </c>
      <c r="DP155" s="3">
        <v>4</v>
      </c>
      <c r="DQ155" s="3">
        <v>0</v>
      </c>
      <c r="DR155" s="3">
        <v>0</v>
      </c>
      <c r="DS155" s="3">
        <v>0</v>
      </c>
      <c r="DT155" s="3">
        <v>0</v>
      </c>
      <c r="DU155" s="3">
        <v>0</v>
      </c>
      <c r="DV155" s="3">
        <v>0</v>
      </c>
      <c r="DW155" s="3">
        <v>0</v>
      </c>
      <c r="DX155" s="3">
        <v>0</v>
      </c>
      <c r="DY155" s="3">
        <v>0</v>
      </c>
      <c r="DZ155" s="3">
        <v>0</v>
      </c>
      <c r="EA155" s="3">
        <v>0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0</v>
      </c>
      <c r="EI155" s="3">
        <v>0</v>
      </c>
      <c r="EJ155" s="3">
        <v>0</v>
      </c>
      <c r="EK155" s="3">
        <v>0</v>
      </c>
      <c r="EL155" s="3">
        <v>0</v>
      </c>
      <c r="EM155" s="3">
        <v>0</v>
      </c>
      <c r="EN155" s="3">
        <v>0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0</v>
      </c>
      <c r="EV155" s="3">
        <v>13</v>
      </c>
      <c r="EW155" s="3">
        <v>69</v>
      </c>
      <c r="EX155" s="3">
        <v>0</v>
      </c>
      <c r="EY155" s="3">
        <v>0</v>
      </c>
      <c r="EZ155" s="3">
        <v>0</v>
      </c>
      <c r="FA155" s="3">
        <v>0</v>
      </c>
      <c r="FB155" s="3">
        <v>0</v>
      </c>
      <c r="FC155" s="3">
        <v>0</v>
      </c>
      <c r="FD155" s="3">
        <v>0</v>
      </c>
      <c r="FE155" s="3">
        <v>39</v>
      </c>
      <c r="FF155" s="3">
        <v>0</v>
      </c>
      <c r="FG155" s="3">
        <v>4</v>
      </c>
      <c r="FH155" s="3">
        <v>0</v>
      </c>
      <c r="FI155" s="3">
        <v>272</v>
      </c>
      <c r="FJ155" s="3">
        <v>0</v>
      </c>
      <c r="FK155" s="3">
        <v>0</v>
      </c>
      <c r="FL155" s="3">
        <v>4</v>
      </c>
      <c r="FM155" s="3">
        <v>0</v>
      </c>
      <c r="FN155" s="3">
        <v>0</v>
      </c>
      <c r="FO155" s="3">
        <v>0</v>
      </c>
      <c r="FP155" s="3">
        <v>0</v>
      </c>
      <c r="FQ155" s="3">
        <v>0</v>
      </c>
      <c r="FR155" s="20" t="s">
        <v>257</v>
      </c>
      <c r="FS155" s="20" t="s">
        <v>257</v>
      </c>
      <c r="FT155" s="20" t="s">
        <v>456</v>
      </c>
      <c r="FU155" s="20" t="s">
        <v>457</v>
      </c>
      <c r="FV155" s="20" t="s">
        <v>257</v>
      </c>
      <c r="FW155" s="20" t="s">
        <v>257</v>
      </c>
      <c r="FX155" s="20" t="s">
        <v>257</v>
      </c>
      <c r="FY155" s="20" t="s">
        <v>257</v>
      </c>
      <c r="FZ155" s="20" t="s">
        <v>257</v>
      </c>
      <c r="GA155" s="20" t="s">
        <v>257</v>
      </c>
      <c r="GB155" s="20" t="s">
        <v>257</v>
      </c>
      <c r="GC155" s="20" t="s">
        <v>458</v>
      </c>
      <c r="GD155" s="20" t="s">
        <v>257</v>
      </c>
      <c r="GE155" s="20" t="s">
        <v>459</v>
      </c>
      <c r="GF155" s="20" t="s">
        <v>257</v>
      </c>
      <c r="GG155" s="20" t="s">
        <v>460</v>
      </c>
      <c r="GH155" s="20" t="s">
        <v>257</v>
      </c>
      <c r="GI155" s="20" t="s">
        <v>257</v>
      </c>
      <c r="GJ155" s="20" t="s">
        <v>461</v>
      </c>
      <c r="GK155" s="20" t="s">
        <v>257</v>
      </c>
      <c r="GL155" s="20" t="s">
        <v>257</v>
      </c>
      <c r="GM155" s="20" t="s">
        <v>257</v>
      </c>
      <c r="GN155" s="20" t="s">
        <v>257</v>
      </c>
      <c r="GO155" s="20" t="s">
        <v>257</v>
      </c>
    </row>
    <row r="156" spans="1:197" x14ac:dyDescent="0.25">
      <c r="A156" s="20" t="s">
        <v>259</v>
      </c>
      <c r="B156" s="29">
        <v>6095</v>
      </c>
      <c r="C156" s="3">
        <v>0</v>
      </c>
      <c r="D156" s="3">
        <v>0</v>
      </c>
      <c r="E156" s="3">
        <v>10000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1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0</v>
      </c>
      <c r="CT156" s="3">
        <v>0</v>
      </c>
      <c r="CU156" s="3">
        <v>0</v>
      </c>
      <c r="CV156" s="3">
        <v>0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3">
        <v>0</v>
      </c>
      <c r="DS156" s="3">
        <v>0</v>
      </c>
      <c r="DT156" s="3">
        <v>0</v>
      </c>
      <c r="DU156" s="3">
        <v>0</v>
      </c>
      <c r="DV156" s="3">
        <v>0</v>
      </c>
      <c r="DW156" s="3">
        <v>0</v>
      </c>
      <c r="DX156" s="3">
        <v>0</v>
      </c>
      <c r="DY156" s="3">
        <v>0</v>
      </c>
      <c r="DZ156" s="3">
        <v>0</v>
      </c>
      <c r="EA156" s="3">
        <v>0</v>
      </c>
      <c r="EB156" s="3">
        <v>0</v>
      </c>
      <c r="EC156" s="3">
        <v>0</v>
      </c>
      <c r="ED156" s="3">
        <v>0</v>
      </c>
      <c r="EE156" s="3">
        <v>0</v>
      </c>
      <c r="EF156" s="3">
        <v>0</v>
      </c>
      <c r="EG156" s="3">
        <v>0</v>
      </c>
      <c r="EH156" s="3">
        <v>0</v>
      </c>
      <c r="EI156" s="3">
        <v>0</v>
      </c>
      <c r="EJ156" s="3">
        <v>0</v>
      </c>
      <c r="EK156" s="3">
        <v>0</v>
      </c>
      <c r="EL156" s="3">
        <v>0</v>
      </c>
      <c r="EM156" s="3">
        <v>0</v>
      </c>
      <c r="EN156" s="3">
        <v>0</v>
      </c>
      <c r="EO156" s="3">
        <v>0</v>
      </c>
      <c r="EP156" s="3">
        <v>0</v>
      </c>
      <c r="EQ156" s="3">
        <v>0</v>
      </c>
      <c r="ER156" s="3">
        <v>0</v>
      </c>
      <c r="ES156" s="3">
        <v>0</v>
      </c>
      <c r="ET156" s="3">
        <v>0</v>
      </c>
      <c r="EU156" s="3">
        <v>0</v>
      </c>
      <c r="EV156" s="3">
        <v>1</v>
      </c>
      <c r="EW156" s="3">
        <v>0</v>
      </c>
      <c r="EX156" s="3">
        <v>0</v>
      </c>
      <c r="EY156" s="3">
        <v>0</v>
      </c>
      <c r="EZ156" s="3">
        <v>0</v>
      </c>
      <c r="FA156" s="3">
        <v>0</v>
      </c>
      <c r="FB156" s="3">
        <v>0</v>
      </c>
      <c r="FC156" s="3">
        <v>0</v>
      </c>
      <c r="FD156" s="3">
        <v>0</v>
      </c>
      <c r="FE156" s="3">
        <v>0</v>
      </c>
      <c r="FF156" s="3">
        <v>0</v>
      </c>
      <c r="FG156" s="3">
        <v>0</v>
      </c>
      <c r="FH156" s="3">
        <v>0</v>
      </c>
      <c r="FI156" s="3">
        <v>0</v>
      </c>
      <c r="FJ156" s="3">
        <v>0</v>
      </c>
      <c r="FK156" s="3">
        <v>0</v>
      </c>
      <c r="FL156" s="3">
        <v>0</v>
      </c>
      <c r="FM156" s="3">
        <v>0</v>
      </c>
      <c r="FN156" s="3">
        <v>0</v>
      </c>
      <c r="FO156" s="3">
        <v>0</v>
      </c>
      <c r="FP156" s="3">
        <v>0</v>
      </c>
      <c r="FQ156" s="3">
        <v>0</v>
      </c>
      <c r="FR156" s="20" t="s">
        <v>257</v>
      </c>
      <c r="FS156" s="20" t="s">
        <v>257</v>
      </c>
      <c r="FT156" s="20" t="s">
        <v>348</v>
      </c>
      <c r="FU156" s="20" t="s">
        <v>257</v>
      </c>
      <c r="FV156" s="20" t="s">
        <v>257</v>
      </c>
      <c r="FW156" s="20" t="s">
        <v>257</v>
      </c>
      <c r="FX156" s="20" t="s">
        <v>257</v>
      </c>
      <c r="FY156" s="20" t="s">
        <v>257</v>
      </c>
      <c r="FZ156" s="20" t="s">
        <v>257</v>
      </c>
      <c r="GA156" s="20" t="s">
        <v>257</v>
      </c>
      <c r="GB156" s="20" t="s">
        <v>257</v>
      </c>
      <c r="GC156" s="20" t="s">
        <v>257</v>
      </c>
      <c r="GD156" s="20" t="s">
        <v>257</v>
      </c>
      <c r="GE156" s="20" t="s">
        <v>257</v>
      </c>
      <c r="GF156" s="20" t="s">
        <v>257</v>
      </c>
      <c r="GG156" s="20" t="s">
        <v>257</v>
      </c>
      <c r="GH156" s="20" t="s">
        <v>257</v>
      </c>
      <c r="GI156" s="20" t="s">
        <v>257</v>
      </c>
      <c r="GJ156" s="20" t="s">
        <v>257</v>
      </c>
      <c r="GK156" s="20" t="s">
        <v>257</v>
      </c>
      <c r="GL156" s="20" t="s">
        <v>257</v>
      </c>
      <c r="GM156" s="20" t="s">
        <v>257</v>
      </c>
      <c r="GN156" s="20" t="s">
        <v>257</v>
      </c>
      <c r="GO156" s="20" t="s">
        <v>257</v>
      </c>
    </row>
    <row r="157" spans="1:197" x14ac:dyDescent="0.25">
      <c r="A157" s="20" t="s">
        <v>259</v>
      </c>
      <c r="B157" s="29">
        <v>6295</v>
      </c>
      <c r="C157" s="3">
        <v>0</v>
      </c>
      <c r="D157" s="3">
        <v>0</v>
      </c>
      <c r="E157" s="3">
        <v>10000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1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  <c r="CT157" s="3">
        <v>0</v>
      </c>
      <c r="CU157" s="3">
        <v>0</v>
      </c>
      <c r="CV157" s="3">
        <v>0</v>
      </c>
      <c r="CW157" s="3">
        <v>0</v>
      </c>
      <c r="CX157" s="3">
        <v>0</v>
      </c>
      <c r="CY157" s="3">
        <v>0</v>
      </c>
      <c r="CZ157" s="3">
        <v>0</v>
      </c>
      <c r="DA157" s="3">
        <v>0</v>
      </c>
      <c r="DB157" s="3">
        <v>0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3">
        <v>0</v>
      </c>
      <c r="DS157" s="3">
        <v>0</v>
      </c>
      <c r="DT157" s="3">
        <v>0</v>
      </c>
      <c r="DU157" s="3">
        <v>0</v>
      </c>
      <c r="DV157" s="3">
        <v>0</v>
      </c>
      <c r="DW157" s="3">
        <v>0</v>
      </c>
      <c r="DX157" s="3">
        <v>0</v>
      </c>
      <c r="DY157" s="3">
        <v>0</v>
      </c>
      <c r="DZ157" s="3">
        <v>0</v>
      </c>
      <c r="EA157" s="3">
        <v>0</v>
      </c>
      <c r="EB157" s="3">
        <v>0</v>
      </c>
      <c r="EC157" s="3">
        <v>0</v>
      </c>
      <c r="ED157" s="3">
        <v>0</v>
      </c>
      <c r="EE157" s="3">
        <v>0</v>
      </c>
      <c r="EF157" s="3">
        <v>0</v>
      </c>
      <c r="EG157" s="3">
        <v>0</v>
      </c>
      <c r="EH157" s="3">
        <v>0</v>
      </c>
      <c r="EI157" s="3">
        <v>0</v>
      </c>
      <c r="EJ157" s="3">
        <v>0</v>
      </c>
      <c r="EK157" s="3">
        <v>0</v>
      </c>
      <c r="EL157" s="3">
        <v>0</v>
      </c>
      <c r="EM157" s="3">
        <v>0</v>
      </c>
      <c r="EN157" s="3">
        <v>0</v>
      </c>
      <c r="EO157" s="3">
        <v>0</v>
      </c>
      <c r="EP157" s="3">
        <v>0</v>
      </c>
      <c r="EQ157" s="3">
        <v>0</v>
      </c>
      <c r="ER157" s="3">
        <v>0</v>
      </c>
      <c r="ES157" s="3">
        <v>0</v>
      </c>
      <c r="ET157" s="3">
        <v>0</v>
      </c>
      <c r="EU157" s="3">
        <v>0</v>
      </c>
      <c r="EV157" s="3">
        <v>1</v>
      </c>
      <c r="EW157" s="3">
        <v>0</v>
      </c>
      <c r="EX157" s="3">
        <v>0</v>
      </c>
      <c r="EY157" s="3">
        <v>0</v>
      </c>
      <c r="EZ157" s="3">
        <v>0</v>
      </c>
      <c r="FA157" s="3">
        <v>0</v>
      </c>
      <c r="FB157" s="3">
        <v>0</v>
      </c>
      <c r="FC157" s="3">
        <v>0</v>
      </c>
      <c r="FD157" s="3">
        <v>0</v>
      </c>
      <c r="FE157" s="3">
        <v>0</v>
      </c>
      <c r="FF157" s="3">
        <v>0</v>
      </c>
      <c r="FG157" s="3">
        <v>0</v>
      </c>
      <c r="FH157" s="3">
        <v>0</v>
      </c>
      <c r="FI157" s="3">
        <v>0</v>
      </c>
      <c r="FJ157" s="3">
        <v>0</v>
      </c>
      <c r="FK157" s="3">
        <v>0</v>
      </c>
      <c r="FL157" s="3">
        <v>0</v>
      </c>
      <c r="FM157" s="3">
        <v>0</v>
      </c>
      <c r="FN157" s="3">
        <v>0</v>
      </c>
      <c r="FO157" s="3">
        <v>0</v>
      </c>
      <c r="FP157" s="3">
        <v>0</v>
      </c>
      <c r="FQ157" s="3">
        <v>0</v>
      </c>
      <c r="FR157" s="20" t="s">
        <v>257</v>
      </c>
      <c r="FS157" s="20" t="s">
        <v>257</v>
      </c>
      <c r="FT157" s="20" t="s">
        <v>462</v>
      </c>
      <c r="FU157" s="20" t="s">
        <v>257</v>
      </c>
      <c r="FV157" s="20" t="s">
        <v>257</v>
      </c>
      <c r="FW157" s="20" t="s">
        <v>257</v>
      </c>
      <c r="FX157" s="20" t="s">
        <v>257</v>
      </c>
      <c r="FY157" s="20" t="s">
        <v>257</v>
      </c>
      <c r="FZ157" s="20" t="s">
        <v>257</v>
      </c>
      <c r="GA157" s="20" t="s">
        <v>257</v>
      </c>
      <c r="GB157" s="20" t="s">
        <v>257</v>
      </c>
      <c r="GC157" s="20" t="s">
        <v>257</v>
      </c>
      <c r="GD157" s="20" t="s">
        <v>257</v>
      </c>
      <c r="GE157" s="20" t="s">
        <v>257</v>
      </c>
      <c r="GF157" s="20" t="s">
        <v>257</v>
      </c>
      <c r="GG157" s="20" t="s">
        <v>257</v>
      </c>
      <c r="GH157" s="20" t="s">
        <v>257</v>
      </c>
      <c r="GI157" s="20" t="s">
        <v>257</v>
      </c>
      <c r="GJ157" s="20" t="s">
        <v>257</v>
      </c>
      <c r="GK157" s="20" t="s">
        <v>257</v>
      </c>
      <c r="GL157" s="20" t="s">
        <v>257</v>
      </c>
      <c r="GM157" s="20" t="s">
        <v>257</v>
      </c>
      <c r="GN157" s="20" t="s">
        <v>257</v>
      </c>
      <c r="GO157" s="20" t="s">
        <v>257</v>
      </c>
    </row>
    <row r="158" spans="1:197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:197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:197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:33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:33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:33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:33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:33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:33" x14ac:dyDescent="0.25">
      <c r="A166" s="5"/>
      <c r="B166" s="39"/>
      <c r="C166" s="4"/>
      <c r="D166" s="6"/>
      <c r="E166" s="6"/>
      <c r="F166" s="4"/>
      <c r="G166" s="4"/>
      <c r="H166" s="6"/>
      <c r="I166" s="4"/>
      <c r="J166" s="4"/>
      <c r="K166" s="4"/>
      <c r="L166" s="4"/>
      <c r="M166" s="4"/>
      <c r="N166" s="4"/>
      <c r="O166" s="6"/>
      <c r="P166" s="4"/>
      <c r="Q166" s="4"/>
      <c r="R166" s="4"/>
      <c r="S166" s="4"/>
      <c r="T166" s="4"/>
      <c r="U166" s="4"/>
      <c r="V166" s="6"/>
      <c r="W166" s="4"/>
      <c r="X166" s="4"/>
      <c r="Y166" s="4"/>
      <c r="Z166" s="4"/>
      <c r="AA166" s="4"/>
      <c r="AB166" s="4"/>
      <c r="AC166" s="6"/>
      <c r="AD166" s="4"/>
      <c r="AE166" s="4"/>
      <c r="AF166" s="4"/>
      <c r="AG166" s="4"/>
    </row>
  </sheetData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3" sqref="B13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8" t="s">
        <v>204</v>
      </c>
      <c r="B1" s="9" t="s">
        <v>205</v>
      </c>
      <c r="C1" s="9" t="s">
        <v>206</v>
      </c>
      <c r="D1" s="35"/>
      <c r="E1" s="10" t="s">
        <v>207</v>
      </c>
    </row>
    <row r="2" spans="1:5" x14ac:dyDescent="0.25">
      <c r="A2" s="38" t="s">
        <v>208</v>
      </c>
      <c r="B2" s="14" t="s">
        <v>209</v>
      </c>
      <c r="C2" s="14" t="s">
        <v>210</v>
      </c>
      <c r="D2" s="36"/>
      <c r="E2" s="11" t="s">
        <v>211</v>
      </c>
    </row>
    <row r="3" spans="1:5" x14ac:dyDescent="0.25">
      <c r="A3" s="38"/>
      <c r="B3" s="14" t="s">
        <v>212</v>
      </c>
      <c r="C3" s="14" t="s">
        <v>213</v>
      </c>
      <c r="D3" s="36"/>
      <c r="E3" s="11" t="s">
        <v>214</v>
      </c>
    </row>
    <row r="4" spans="1:5" x14ac:dyDescent="0.25">
      <c r="A4" s="38"/>
      <c r="B4" s="14" t="s">
        <v>215</v>
      </c>
      <c r="C4" s="14" t="s">
        <v>216</v>
      </c>
      <c r="D4" s="36"/>
      <c r="E4" s="11" t="s">
        <v>217</v>
      </c>
    </row>
    <row r="5" spans="1:5" x14ac:dyDescent="0.25">
      <c r="A5" s="38"/>
      <c r="B5" s="14" t="s">
        <v>218</v>
      </c>
      <c r="C5" s="14" t="s">
        <v>219</v>
      </c>
      <c r="D5" s="36"/>
      <c r="E5" s="11" t="s">
        <v>220</v>
      </c>
    </row>
    <row r="6" spans="1:5" x14ac:dyDescent="0.25">
      <c r="A6" s="38"/>
      <c r="B6" s="14" t="s">
        <v>221</v>
      </c>
      <c r="C6" s="14" t="s">
        <v>222</v>
      </c>
      <c r="D6" s="36"/>
      <c r="E6" s="11" t="s">
        <v>214</v>
      </c>
    </row>
    <row r="7" spans="1:5" ht="76.5" x14ac:dyDescent="0.25">
      <c r="A7" s="18" t="s">
        <v>223</v>
      </c>
      <c r="B7" s="19" t="s">
        <v>224</v>
      </c>
      <c r="C7" s="19" t="s">
        <v>228</v>
      </c>
      <c r="D7" s="36"/>
      <c r="E7" s="12" t="s">
        <v>225</v>
      </c>
    </row>
    <row r="8" spans="1:5" ht="15.75" thickBot="1" x14ac:dyDescent="0.3">
      <c r="A8" s="15" t="s">
        <v>226</v>
      </c>
      <c r="B8" s="16" t="s">
        <v>227</v>
      </c>
      <c r="C8" s="16" t="s">
        <v>229</v>
      </c>
      <c r="D8" s="37"/>
      <c r="E8" s="13" t="s">
        <v>211</v>
      </c>
    </row>
    <row r="9" spans="1:5" x14ac:dyDescent="0.25">
      <c r="A9" s="3"/>
    </row>
    <row r="10" spans="1:5" ht="15.75" thickBot="1" x14ac:dyDescent="0.3">
      <c r="A10" s="3"/>
    </row>
    <row r="11" spans="1:5" x14ac:dyDescent="0.25">
      <c r="A11" s="8" t="s">
        <v>469</v>
      </c>
      <c r="B11" s="10" t="s">
        <v>470</v>
      </c>
    </row>
    <row r="12" spans="1:5" x14ac:dyDescent="0.25">
      <c r="A12" s="32" t="s">
        <v>471</v>
      </c>
      <c r="B12" s="33">
        <f>BPER!I2/10000</f>
        <v>0.99982942198695057</v>
      </c>
    </row>
    <row r="13" spans="1:5" ht="15.75" thickBot="1" x14ac:dyDescent="0.3">
      <c r="A13" s="15" t="s">
        <v>472</v>
      </c>
      <c r="B13" s="34">
        <f>'CBI Globe'!E117/10000</f>
        <v>1</v>
      </c>
    </row>
  </sheetData>
  <mergeCells count="2">
    <mergeCell ref="D1:D8"/>
    <mergeCell ref="A2:A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A M A A B Q S w M E F A A C A A g A W Y F G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F m B R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g U Z Q c S 3 q j 1 Y J A A C e A Q E A E w A c A E Z v c m 1 1 b G F z L 1 N l Y 3 R p b 2 4 x L m 0 g o h g A K K A U A A A A A A A A A A A A A A A A A A A A A A A A A A A A 7 Z z d T 9 t W G M b v K / V / s N I b k D I E 7 E P r J i 4 g 0 B Z 1 X T N g 2 s U y I T c 5 p d 4 c O 7 M d N l T t f 5 / z A S T x + X j e 1 9 G 0 r U 9 v S v H z v O c 4 t X + n l X 6 i N M M q y b P o c v H 7 w b d P n z x 9 U n 6 I C z O K L s w k L 6 r X / f P r 7 9 9 e X L 2 6 P t w / e H 5 w e H 3 S P 7 u I j q L U V E + f R P W v y 3 x a D E 3 9 n V 5 5 u 3 e a D 6 d j k 1 U 7 L 5 L U 7 P X y r K r / U O 5 0 e t 8 M f i x N U Q 7 S Y l q W + f 7 h 4 D T / I 0 v z e F Q O 6 h W i 2 d C B Z 8 G 9 Y X n b 2 e 3 + f G r S Z J x U p j j q d D v d q J e n 0 3 F W H h 0 8 / 7 o b n W X D f J R k N 0 c H h 1 8 e d q M f p n l l L q u 7 1 B w 9 f r n 3 f Z 6 Z X 3 a 7 i 6 0 / 6 / S L f F x f G 0 W v T D y q 9 9 e p 7 + M q f l c H l 1 e W 3 9 9 Z 3 G U 3 + n n 5 / e M 0 v R z G a V y U R 1 U x X R 3 Z + x B n N / X E q 7 u J e R x 3 V c R Z + T 4 v x o s t z y 6 W O 5 b 1 u x 8 / d k b x X X 1 v V R 2 J K v N n 9 V c 3 + t i 5 K a a T S X 4 S Z 8 O 4 S P L G 5 b i c l J N e P j L 1 l f O s + u q L v d k K 8 0 u j + o O u k r G 5 7 2 T T 8 T t T r F 2 6 7 p t i a L k + n f i u n m e j p J z k W f I u S Z M q v h 7 m 2 f u k G M e z B + n t + x f T b F Q C r Z G p n y R T P y l l / a Q A e V N W 9 Q e a l B / w y o 2 p N O H L K q 6 m y C 3 U l X 5 8 N 3 v s L 8 z v 0 3 q D o s 5 i G V n T 1 M / A K B m q V l 3 v S l e f L G r n W V I l 8 7 9 p Q X V 9 Z c 2 I o n 5 L j o f D f J p V J / X L l w 1 t T 7 W n d G q q O E m R v 9 O V 0 n e J d G / z l z 2 e E 1 W 1 4 k p f s H g v L j Y + H H T Z l a Z s v y t F 3 U Y 1 d 1 o V i b k 1 x z P i I f u c T k a x B D C L / M O r V c 7 B j / c 2 X 0 2 4 P 6 O s k q H z q h S k 8 5 K C p v O e C K k b D Z i r 9 z 0 x 5 j a K U s Y 9 1 L W Y d Q x Q 7 a M F c B f 9 9 t S d z 1 G h d 7 O J 0 2 W z C d J h s 6 Y i s W e I d B s 6 J t v q i u 3 L 6 W y r q u 9 e y O l 5 S w r r l Z K S u F J s v 3 0 N Q r o O h p B c R w A A 1 y k v b t e u O + G 6 S A V R t h Y L A W s Z R j F p j Q N r C B A 4 S 8 u B V 7 c g v K 3 n 3 G / k e s 7 x 1 q y H I F A 5 K / 4 l M A g 1 w 8 G N h A H T D I K 7 D s C j z o R Q 8 R C B 3 m k p B u r / u N f / r R / H x 5 N J m g z r 5 + s 2 l / w L z l k P I c N Z B E D i 7 H r x A r S c 0 P F 1 g 7 g A y i F 4 e E e g 2 B I M U e 9 H g D j 3 D D n 4 n L M g H C J t N 0 O Q t o M Q S B U C q n C Q Z j s Y f N E R y l s J g x q t t / o 0 A l B 3 N k O o D x R b 0 H w b x 4 L + R N A c B s p z Q H w E K O m v B X 8 7 5 r f F / X Z I 3 x L y W + K 7 G u 1 q q u u A v g 2 W t 8 Z 4 O 4 K 3 g r e e 2 1 t B t o r W G l C 3 Y b Q W z 7 0 0 q Y N C M i 9 L K J S X c Q G P l w 0 I x Y 1 s k M K P D R i B j Q p K v Z W i F L v O q n B t B W z v m 3 r O L i e I E N v s h D n R 7 A T e 7 G Z B x F R v H V 9 a R l J 7 U b R Z n J / 2 k u I u Q W o u 8 y g w 1 + J i z k k x e Z V X c Q r S c Z E N Q X G R A l i 4 C H o R u B l x k u 8 h G I T P Z j L E m s c 8 i j d X A 1 t J A L N l Q c 6 w R R F C V y P q f i k b U c d 7 1 M h B f P K 1 g g t h N L L m k R 2 F 2 W P N 4 n c Q I M 0 i F g L M a g o F g x Q n o 2 k R V / E b M 0 q 8 k t C D z L S a t 4 L F m n T B x R p u A i Y Q W 4 e M K 2 z H Q C B t R Y C z 4 w U O 2 M J X D I H H X g L h Y y 2 7 A R S K b 7 y U o f j q 2 x X K u m E k a E I L e q C E d N D d O e C E 5 G V 3 Z I O U N W o F l S f p w I 6 v 4 Q f W v P n X 7 t M n S W Z V O V f V 2 G c d n x y 7 c 7 j b + X c b s l 9 9 u b 9 / Q E X 2 j o o s F V k q s l R k R U 0 q s l R k g R 4 V W c U A K r J U Z K n I e l t U Z K 0 p K r I g u q j I W v J U Z K n I e r t U Z K n I U p G l I k t F l o o s F V k q s l R k q c h S k X W U q M h S k Q 1 M o C J r 7 1 K R p S J L R Z a K L J K j I k t F l o o s F V k q s p I O F d l / R J E t L K r q / v N t / f T Y l 3 l + k 5 r o t E h u z e C + V g 5 + y o v f B v 0 / e o P 6 X 3 e / m m H 9 n b k 2 2 3 / z d t A 7 O X + Z 5 u / M 0 q G d S 7 X L r 6 O Z X 3 t 8 2 b / s X 1 + e X V 2 d v T m 5 O P v s 9 L y 3 + G K 2 8 f m 2 B 5 5 b 4 s + n 3 Y Z 8 6 7 h y b 9 d u X F 5 X b z c u Y u Z t o L R 5 s g b i l u M 1 0 F g 7 Y + H s w 0 E b b j T O Q L i y e Q A C R d e 5 K 6 4 K 1 / a c w K F m + B g O T L C e x X j n 8 T D C O 8 s j B S 9 Y j 2 Z V H V / a f k j L i q L N N o 9 r W U l x l x s H d y C / e X p D 8 e Z B j N W c 5 3 i g 7 v E z k K Y Q m C 4 r A 6 l J 0 O l y M c C a F G g B A w N t K 3 E K e h f I F D 1 Y U d s C G a N B r N u x E B Y x F k B m h X 6 G c B M q 9 v p V C k V Z v 2 n t n c t 4 b N U m 8 I 4 O r U I 8 O 0 3 a Z i 6 A X r t H 2 w z 5 s G q 3 a K 2 h E L S 8 D q 0 9 C + I Q M m i b H R x 1 m D / b L C E Y c 9 m z 3 p j 9 H Q H c W b T h X Q C C j U + c D U b R 5 b E d + y F h k W Z d C e T l F b 7 u Q m M W b Q f Q I P F l 0 a o P I x J b V l A N g U H h y k o m g H h q Y c q i k 3 C U t f F k 0 V E I 9 m S W r K J s 5 4 H a k W 0 3 R 7 E Z C L J y Q V Y 5 o N 0 N t P k k / P C G 5 V h Z T 4 / t L e B f T X 4 F 9 H W 8 l 6 J e R 3 k l 4 F u x v S X W t 0 L 0 d j D f D s e 1 C N f S W w X u L T C 7 L a 5 b k b o N p N V 8 3 g a a N V R W A L k F i 5 U Y 9 h q w / g 4 I X 7 f / 6 i 8 g y H X b r 8 E C C r u g + x r u C f E K m 6 / + v h y q u P f q H y B B q c 9 6 h S v + 9 x h 0 X j V t e G E R M U P C q 6 i m 2 a L 8 D j E 6 O m R X J C 0 F m h C H P t P V G g 3 A z + m 5 W n M + 1 D k t V 1 c u h J m Q 4 + q M g x h D D V d r D Y c W 7 L d a e w i i P H Z r K G l / a z C 3 V V A K L Q N R J y C 2 I m n B P u D d + 4 l i l 1 o 9 I Z A A Q m z Q a K X R S q O V R q s 3 + p 8 y W q 0 / f H X / P 2 2 0 e m 6 J R i u N V h q t N F p p t N J o d e R p t N J o p d F K o 1 U x g 0 Y r N I R G K 4 1 W G q 3 W D I 3 W i E Y r j V Y a r e A I G q 0 0 W m m 0 0 m g F W j R a 4 T q N V m m P R q u i S 6 O V R i u N V k + f R i u N V h q t N F p D Q R q t N F p p t N J o p d F K o 5 V G K 4 1 W i / 5 5 8 P 8 z W g 9 o t M 6 e J R q t N F p p t N J o p d H q y t N o p d F K o 5 V G q 2 I G j V Z o C I 1 W G q 0 0 W q 0 Z G q 0 R j V Y a r T R a w R E 0 W m m 0 0 m i l 0 Q q 0 a L T C d R q t 0 h 6 N V k W X R i u N V h q t n j 6 N V h q t N F p p t I a C N F p p t N J o p d F K o 5 V G K 4 3 W T 9 1 o f d a x C q C H C 6 d 1 5 / P d z v 9 K b D 2 k 2 D p 7 p C i 2 U m y l 2 E q x l W K r K 0 + x l W I r x V a K r Y o Z F F u h I R R b K b Z S b L V m K L Z G F F s p t l J s B U d Q b K X Y S r G V Y i v Q o t g K 1 y m 2 S n s U W x V d i q 0 U W y m 2 e v o U W y m 2 U m y l 2 B o K U m y l 2 E q x l W I r x V a K r R R b P 0 m x 9 W 9 Q S w E C L Q A U A A I A C A B Z g U Z Q j e 4 V 7 a g A A A D 4 A A A A E g A A A A A A A A A A A A A A A A A A A A A A Q 2 9 u Z m l n L 1 B h Y 2 t h Z 2 U u e G 1 s U E s B A i 0 A F A A C A A g A W Y F G U A / K 6 a u k A A A A 6 Q A A A B M A A A A A A A A A A A A A A A A A 9 A A A A F t D b 2 5 0 Z W 5 0 X 1 R 5 c G V z X S 5 4 b W x Q S w E C L Q A U A A I A C A B Z g U Z Q c S 3 q j 1 Y J A A C e A Q E A E w A A A A A A A A A A A A A A A A D l A Q A A R m 9 y b X V s Y X M v U 2 V j d G l v b j E u b V B L B Q Y A A A A A A w A D A M I A A A C I C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a 0 w Q A A A A A A D j T B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U m V w b 3 J 0 S 1 B J X 0 5 P U l R I X z I w M T k x M l 9 C U E V S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l 9 C U E V S L 0 N o Y W 5 n Z W Q g V H l w Z S 5 7 Z G F 5 L D B 9 J n F 1 b 3 Q 7 L C Z x d W 9 0 O 1 N l Y 3 R p b 2 4 x L 1 J l c G 9 y d E t Q S V 9 O T 1 J U S F 8 y M D E 5 M T J f Q l B F U i 9 D a G F u Z 2 V k I F R 5 c G U u e 2 d y d X B w b 0 J h b m N h c m l v L D F 9 J n F 1 b 3 Q 7 L C Z x d W 9 0 O 1 N l Y 3 R p b 2 4 x L 1 J l c G 9 y d E t Q S V 9 O T 1 J U S F 8 y M D E 5 M T J f Q l B F U i 9 D a G F u Z 2 V k I F R 5 c G U u e 2 F z c H N w Q 2 9 k Z S w y f S Z x d W 9 0 O y w m c X V v d D t T Z W N 0 a W 9 u M S 9 S Z X B v c n R L U E l f T k 9 S V E h f M j A x O T E y X 0 J Q R V I v Q 2 h h b m d l Z C B U e X B l L n t k b 3 d u d G l t Z S w z f S Z x d W 9 0 O y w m c X V v d D t T Z W N 0 a W 9 u M S 9 S Z X B v c n R L U E l f T k 9 S V E h f M j A x O T E y X 0 J Q R V I v Q 2 h h b m d l Z C B U e X B l L n t k b 3 d u d G l t Z V 9 Q Z X J j L D R 9 J n F 1 b 3 Q 7 L C Z x d W 9 0 O 1 N l Y 3 R p b 2 4 x L 1 J l c G 9 y d E t Q S V 9 O T 1 J U S F 8 y M D E 5 M T J f Q l B F U i 9 D a G F u Z 2 V k I F R 5 c G U u e 3 V w d G l t Z V 9 Q Z X J j L D V 9 J n F 1 b 3 Q 7 L C Z x d W 9 0 O 1 N l Y 3 R p b 2 4 x L 1 J l c G 9 y d E t Q S V 9 O T 1 J U S F 8 y M D E 5 M T J f Q l B F U i 9 D a G F u Z 2 V k I F R 5 c G U u e 0 l u Z G l z c G 9 u a W J p b G l 0 Y V 9 j b 2 5 m a X J t Y X R p b 2 5 P Z k Z 1 b m R z L D Z 9 J n F 1 b 3 Q 7 L C Z x d W 9 0 O 1 N l Y 3 R p b 2 4 x L 1 J l c G 9 y d E t Q S V 9 O T 1 J U S F 8 y M D E 5 M T J f Q l B F U i 9 D a G F u Z 2 V k I F R 5 c G U u e 0 l u Z G l z c G 9 u a W J p b G l 0 Y V 9 k Z W x l d G V D b 2 5 z Z W 5 0 L D d 9 J n F 1 b 3 Q 7 L C Z x d W 9 0 O 1 N l Y 3 R p b 2 4 x L 1 J l c G 9 y d E t Q S V 9 O T 1 J U S F 8 y M D E 5 M T J f Q l B F U i 9 D a G F u Z 2 V k I F R 5 c G U u e 0 l u Z G l z c G 9 u a W J p b G l 0 Y V 9 l c 3 R h Y m x p c 2 h D b 2 5 z Z W 5 0 L D h 9 J n F 1 b 3 Q 7 L C Z x d W 9 0 O 1 N l Y 3 R p b 2 4 x L 1 J l c G 9 y d E t Q S V 9 O T 1 J U S F 8 y M D E 5 M T J f Q l B F U i 9 D a G F u Z 2 V k I F R 5 c G U u e 0 l u Z G l z c G 9 u a W J p b G l 0 Y V 9 n Z X R D b 2 5 z Z W 5 0 L D l 9 J n F 1 b 3 Q 7 L C Z x d W 9 0 O 1 N l Y 3 R p b 2 4 x L 1 J l c G 9 y d E t Q S V 9 O T 1 J U S F 8 y M D E 5 M T J f Q l B F U i 9 D a G F u Z 2 V k I F R 5 c G U u e 0 l u Z G l z c G 9 u a W J p b G l 0 Y V 9 n Z X R D b 2 5 z Z W 5 0 U 3 R h d H V z L D E w f S Z x d W 9 0 O y w m c X V v d D t T Z W N 0 a W 9 u M S 9 S Z X B v c n R L U E l f T k 9 S V E h f M j A x O T E y X 0 J Q R V I v Q 2 h h b m d l Z C B U e X B l L n t J b m R p c 3 B v b m l i a W x p d G F f Z 2 V 0 U G F 5 b W V u d F J l c X V l c 3 Q s M T F 9 J n F 1 b 3 Q 7 L C Z x d W 9 0 O 1 N l Y 3 R p b 2 4 x L 1 J l c G 9 y d E t Q S V 9 O T 1 J U S F 8 y M D E 5 M T J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9 D a G F u Z 2 V k I F R 5 c G U u e 0 l u Z G l z c G 9 u a W J p b G l 0 Y V 9 y Z W F k Q W N j b 3 V u d E J h b G F u Y 2 U s M T d 9 J n F 1 b 3 Q 7 L C Z x d W 9 0 O 1 N l Y 3 R p b 2 4 x L 1 J l c G 9 y d E t Q S V 9 O T 1 J U S F 8 y M D E 5 M T J f Q l B F U i 9 D a G F u Z 2 V k I F R 5 c G U u e 0 l u Z G l z c G 9 u a W J p b G l 0 Y V 9 y Z W F k Q W N j b 3 V u d E R l d G F p b H M s M T h 9 J n F 1 b 3 Q 7 L C Z x d W 9 0 O 1 N l Y 3 R p b 2 4 x L 1 J l c G 9 y d E t Q S V 9 O T 1 J U S F 8 y M D E 5 M T J f Q l B F U i 9 D a G F u Z 2 V k I F R 5 c G U u e 0 l u Z G l z c G 9 u a W J p b G l 0 Y V 9 y Z W F k Q W N j b 3 V u d E x p c 3 Q s M T l 9 J n F 1 b 3 Q 7 L C Z x d W 9 0 O 1 N l Y 3 R p b 2 4 x L 1 J l c G 9 y d E t Q S V 9 O T 1 J U S F 8 y M D E 5 M T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y X 0 J Q R V I v Q 2 h h b m d l Z C B U e X B l L n t J b m R p c 3 B v b m l i a W x p d G F f c m V h Z E N h c m R B Y 2 N v d W 5 0 T G l z d C w y N H 0 m c X V v d D s s J n F 1 b 3 Q 7 U 2 V j d G l v b j E v U m V w b 3 J 0 S 1 B J X 0 5 P U l R I X z I w M T k x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L 0 N o Y W 5 n Z W Q g V H l w Z S 5 7 S W 5 k a X N w b 2 5 p Y m l s a X R h X 3 J l d H J p Z X Z l Q X N w c 3 B z L D I 2 f S Z x d W 9 0 O y w m c X V v d D t T Z W N 0 a W 9 u M S 9 S Z X B v c n R L U E l f T k 9 S V E h f M j A x O T E y X 0 J Q R V I v Q 2 h h b m d l Z C B U e X B l L n t J b m R p c 3 B v b m l i a W x p d G F f d X B k Y X R l Q 2 9 u c 2 V u d C w y N 3 0 m c X V v d D s s J n F 1 b 3 Q 7 U 2 V j d G l v b j E v U m V w b 3 J 0 S 1 B J X 0 5 P U l R I X z I w M T k x M l 9 C U E V S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v Q 2 h h b m d l Z C B U e X B l L n t J b m R p c 3 B v b m l i a W x p d G F f U G V y Y 1 9 k Z W x l d G V D b 2 5 z Z W 5 0 L D M x f S Z x d W 9 0 O y w m c X V v d D t T Z W N 0 a W 9 u M S 9 S Z X B v c n R L U E l f T k 9 S V E h f M j A x O T E y X 0 J Q R V I v Q 2 h h b m d l Z C B U e X B l L n t J b m R p c 3 B v b m l i a W x p d G F f U G V y Y 1 9 l c 3 R h Y m x p c 2 h D b 2 5 z Z W 5 0 L D M y f S Z x d W 9 0 O y w m c X V v d D t T Z W N 0 a W 9 u M S 9 S Z X B v c n R L U E l f T k 9 S V E h f M j A x O T E y X 0 J Q R V I v Q 2 h h b m d l Z C B U e X B l L n t J b m R p c 3 B v b m l i a W x p d G F f U G V y Y 1 9 n Z X R D b 2 5 z Z W 5 0 L D M z f S Z x d W 9 0 O y w m c X V v d D t T Z W N 0 a W 9 u M S 9 S Z X B v c n R L U E l f T k 9 S V E h f M j A x O T E y X 0 J Q R V I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l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v Q 2 h h b m d l Z C B U e X B l L n t J b m R p c 3 B v b m l i a W x p d G F f U G V y Y 1 9 y Z W F k Q W N j b 3 V u d E x p c 3 Q s N D N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L 0 N o Y W 5 n Z W Q g V H l w Z S 5 7 S W 5 k a X N w b 2 5 p Y m l s a X R h X 1 B l c m N f c m V 0 c m l l d m V B c 3 B z c H M s N T B 9 J n F 1 b 3 Q 7 L C Z x d W 9 0 O 1 N l Y 3 R p b 2 4 x L 1 J l c G 9 y d E t Q S V 9 O T 1 J U S F 8 y M D E 5 M T J f Q l B F U i 9 D a G F u Z 2 V k I F R 5 c G U u e 0 l u Z G l z c G 9 u a W J p b G l 0 Y V 9 Q Z X J j X 3 V w Z G F 0 Z U N v b n N l b n Q s N T F 9 J n F 1 b 3 Q 7 L C Z x d W 9 0 O 1 N l Y 3 R p b 2 4 x L 1 J l c G 9 y d E t Q S V 9 O T 1 J U S F 8 y M D E 5 M T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J f Q l B F U i 9 D a G F u Z 2 V k I F R 5 c G U u e 0 9 L X 2 N v b m Z p c m 1 h d G l v b k 9 m R n V u Z H M s N T R 9 J n F 1 b 3 Q 7 L C Z x d W 9 0 O 1 N l Y 3 R p b 2 4 x L 1 J l c G 9 y d E t Q S V 9 O T 1 J U S F 8 y M D E 5 M T J f Q l B F U i 9 D a G F u Z 2 V k I F R 5 c G U u e 0 9 L X 2 R l b G V 0 Z U N v b n N l b n Q s N T V 9 J n F 1 b 3 Q 7 L C Z x d W 9 0 O 1 N l Y 3 R p b 2 4 x L 1 J l c G 9 y d E t Q S V 9 O T 1 J U S F 8 y M D E 5 M T J f Q l B F U i 9 D a G F u Z 2 V k I F R 5 c G U u e 0 9 L X 2 V z d G F i b G l z a E N v b n N l b n Q s N T Z 9 J n F 1 b 3 Q 7 L C Z x d W 9 0 O 1 N l Y 3 R p b 2 4 x L 1 J l c G 9 y d E t Q S V 9 O T 1 J U S F 8 y M D E 5 M T J f Q l B F U i 9 D a G F u Z 2 V k I F R 5 c G U u e 0 9 L X 2 d l d E N v b n N l b n Q s N T d 9 J n F 1 b 3 Q 7 L C Z x d W 9 0 O 1 N l Y 3 R p b 2 4 x L 1 J l c G 9 y d E t Q S V 9 O T 1 J U S F 8 y M D E 5 M T J f Q l B F U i 9 D a G F u Z 2 V k I F R 5 c G U u e 0 9 L X 2 d l d E N v b n N l b n R T d G F 0 d X M s N T h 9 J n F 1 b 3 Q 7 L C Z x d W 9 0 O 1 N l Y 3 R p b 2 4 x L 1 J l c G 9 y d E t Q S V 9 O T 1 J U S F 8 y M D E 5 M T J f Q l B F U i 9 D a G F u Z 2 V k I F R 5 c G U u e 0 9 L X 2 d l d F B h e W 1 l b n R S Z X F 1 Z X N 0 L D U 5 f S Z x d W 9 0 O y w m c X V v d D t T Z W N 0 a W 9 u M S 9 S Z X B v c n R L U E l f T k 9 S V E h f M j A x O T E y X 0 J Q R V I v Q 2 h h b m d l Z C B U e X B l L n t P S 1 9 n Z X R Q Y X l t Z W 5 0 U 3 R h d H V z U m V x d W V z d C w 2 M H 0 m c X V v d D s s J n F 1 b 3 Q 7 U 2 V j d G l v b j E v U m V w b 3 J 0 S 1 B J X 0 5 P U l R I X z I w M T k x M l 9 C U E V S L 0 N o Y W 5 n Z W Q g V H l w Z S 5 7 T 0 t f Z 2 V 0 U G V y a W 9 k a W N Q Y X l t Z W 5 0 U m V x d W V z d C w 2 M X 0 m c X V v d D s s J n F 1 b 3 Q 7 U 2 V j d G l v b j E v U m V w b 3 J 0 S 1 B J X 0 5 P U l R I X z I w M T k x M l 9 C U E V S L 0 N o Y W 5 n Z W Q g V H l w Z S 5 7 T 0 t f Z 2 V 0 U G V y a W 9 k a W N Q Y X l t Z W 5 0 U 3 R h d H V z U m V x d W V z d C w 2 M n 0 m c X V v d D s s J n F 1 b 3 Q 7 U 2 V j d G l v b j E v U m V w b 3 J 0 S 1 B J X 0 5 P U l R I X z I w M T k x M l 9 C U E V S L 0 N o Y W 5 n Z W Q g V H l w Z S 5 7 T 0 t f c G F 5 b W V u d E l u a X R p Y X R p b 2 5 S Z X F 1 Z X N 0 L D Y z f S Z x d W 9 0 O y w m c X V v d D t T Z W N 0 a W 9 u M S 9 S Z X B v c n R L U E l f T k 9 S V E h f M j A x O T E y X 0 J Q R V I v Q 2 h h b m d l Z C B U e X B l L n t P S 1 9 w Z X J p b 2 R p Y 1 B h e W 1 l b n R J b m l 0 a W F 0 a W 9 u U m V x d W V z d C w 2 N H 0 m c X V v d D s s J n F 1 b 3 Q 7 U 2 V j d G l v b j E v U m V w b 3 J 0 S 1 B J X 0 5 P U l R I X z I w M T k x M l 9 C U E V S L 0 N o Y W 5 n Z W Q g V H l w Z S 5 7 T 0 t f c m V h Z E F j Y 2 9 1 b n R C Y W x h b m N l L D Y 1 f S Z x d W 9 0 O y w m c X V v d D t T Z W N 0 a W 9 u M S 9 S Z X B v c n R L U E l f T k 9 S V E h f M j A x O T E y X 0 J Q R V I v Q 2 h h b m d l Z C B U e X B l L n t P S 1 9 y Z W F k Q W N j b 3 V u d E R l d G F p b H M s N j Z 9 J n F 1 b 3 Q 7 L C Z x d W 9 0 O 1 N l Y 3 R p b 2 4 x L 1 J l c G 9 y d E t Q S V 9 O T 1 J U S F 8 y M D E 5 M T J f Q l B F U i 9 D a G F u Z 2 V k I F R 5 c G U u e 0 9 L X 3 J l Y W R B Y 2 N v d W 5 0 T G l z d C w 2 N 3 0 m c X V v d D s s J n F 1 b 3 Q 7 U 2 V j d G l v b j E v U m V w b 3 J 0 S 1 B J X 0 5 P U l R I X z I w M T k x M l 9 C U E V S L 0 N o Y W 5 n Z W Q g V H l w Z S 5 7 T 0 t f c m V h Z E F j Y 2 9 1 b n R U c m F u c 2 F j d G l v b k R l d G F p b H M s N j h 9 J n F 1 b 3 Q 7 L C Z x d W 9 0 O 1 N l Y 3 R p b 2 4 x L 1 J l c G 9 y d E t Q S V 9 O T 1 J U S F 8 y M D E 5 M T J f Q l B F U i 9 D a G F u Z 2 V k I F R 5 c G U u e 0 9 L X 3 J l Y W R B Y 2 N v d W 5 0 V H J h b n N h Y 3 R p b 2 5 M a X N 0 L D Y 5 f S Z x d W 9 0 O y w m c X V v d D t T Z W N 0 a W 9 u M S 9 S Z X B v c n R L U E l f T k 9 S V E h f M j A x O T E y X 0 J Q R V I v Q 2 h h b m d l Z C B U e X B l L n t P S 1 9 y Z W F k Q 2 F y Z E F j Y 2 9 1 b n R C Y W x h b m N l c y w 3 M H 0 m c X V v d D s s J n F 1 b 3 Q 7 U 2 V j d G l v b j E v U m V w b 3 J 0 S 1 B J X 0 5 P U l R I X z I w M T k x M l 9 C U E V S L 0 N o Y W 5 n Z W Q g V H l w Z S 5 7 T 0 t f c m V h Z E N h c m R B Y 2 N v d W 5 0 R G V 0 Y W l s c y w 3 M X 0 m c X V v d D s s J n F 1 b 3 Q 7 U 2 V j d G l v b j E v U m V w b 3 J 0 S 1 B J X 0 5 P U l R I X z I w M T k x M l 9 C U E V S L 0 N o Y W 5 n Z W Q g V H l w Z S 5 7 T 0 t f c m V h Z E N h c m R B Y 2 N v d W 5 0 T G l z d C w 3 M n 0 m c X V v d D s s J n F 1 b 3 Q 7 U 2 V j d G l v b j E v U m V w b 3 J 0 S 1 B J X 0 5 P U l R I X z I w M T k x M l 9 C U E V S L 0 N o Y W 5 n Z W Q g V H l w Z S 5 7 T 0 t f c m V h Z E N h c m R B Y 2 N v d W 5 0 V H J h b n N h Y 3 R p b 2 5 M a X N 0 L D c z f S Z x d W 9 0 O y w m c X V v d D t T Z W N 0 a W 9 u M S 9 S Z X B v c n R L U E l f T k 9 S V E h f M j A x O T E y X 0 J Q R V I v Q 2 h h b m d l Z C B U e X B l L n t P S 1 9 y Z X R y a W V 2 Z U F z c H N w c y w 3 N H 0 m c X V v d D s s J n F 1 b 3 Q 7 U 2 V j d G l v b j E v U m V w b 3 J 0 S 1 B J X 0 5 P U l R I X z I w M T k x M l 9 C U E V S L 0 N o Y W 5 n Z W Q g V H l w Z S 5 7 T 0 t f d X B k Y X R l Q 2 9 u c 2 V u d C w 3 N X 0 m c X V v d D s s J n F 1 b 3 Q 7 U 2 V j d G l v b j E v U m V w b 3 J 0 S 1 B J X 0 5 P U l R I X z I w M T k x M l 9 C U E V S L 0 N o Y W 5 n Z W Q g V H l w Z S 5 7 T 0 t f d X B k Y X R l U G F 5 b W V u d F J l c 2 9 1 c m N l L D c 2 f S Z x d W 9 0 O y w m c X V v d D t T Z W N 0 a W 9 u M S 9 S Z X B v c n R L U E l f T k 9 S V E h f M j A x O T E y X 0 J Q R V I v Q 2 h h b m d l Z C B U e X B l L n t P S 1 9 1 c G R h d G V Q Z X J p b 2 R p Y 1 B h e W 1 l b n R S Z X N v d X J j Z S w 3 N 3 0 m c X V v d D s s J n F 1 b 3 Q 7 U 2 V j d G l v b j E v U m V w b 3 J 0 S 1 B J X 0 5 P U l R I X z I w M T k x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l 9 C U E V S L 0 N o Y W 5 n Z W Q g V H l w Z S 5 7 U H J v Y m x l b W F B c H B s a W N h d G l 2 b 1 9 Q Z X J j X 2 d l d E N v b n N l b n Q s O D F 9 J n F 1 b 3 Q 7 L C Z x d W 9 0 O 1 N l Y 3 R p b 2 4 x L 1 J l c G 9 y d E t Q S V 9 O T 1 J U S F 8 y M D E 5 M T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y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9 D a G F u Z 2 V k I F R 5 c G U u e 1 B y b 2 J s Z W 1 h Q X B w b G l j Y X R p d m 9 f Z G V s Z X R l Q 2 9 u c 2 V u d C w x M D N 9 J n F 1 b 3 Q 7 L C Z x d W 9 0 O 1 N l Y 3 R p b 2 4 x L 1 J l c G 9 y d E t Q S V 9 O T 1 J U S F 8 y M D E 5 M T J f Q l B F U i 9 D a G F u Z 2 V k I F R 5 c G U u e 1 B y b 2 J s Z W 1 h Q X B w b G l j Y X R p d m 9 f Z X N 0 Y W J s a X N o Q 2 9 u c 2 V u d C w x M D R 9 J n F 1 b 3 Q 7 L C Z x d W 9 0 O 1 N l Y 3 R p b 2 4 x L 1 J l c G 9 y d E t Q S V 9 O T 1 J U S F 8 y M D E 5 M T J f Q l B F U i 9 D a G F u Z 2 V k I F R 5 c G U u e 1 B y b 2 J s Z W 1 h Q X B w b G l j Y X R p d m 9 f Z 2 V 0 Q 2 9 u c 2 V u d C w x M D V 9 J n F 1 b 3 Q 7 L C Z x d W 9 0 O 1 N l Y 3 R p b 2 4 x L 1 J l c G 9 y d E t Q S V 9 O T 1 J U S F 8 y M D E 5 M T J f Q l B F U i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y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9 D a G F u Z 2 V k I F R 5 c G U u e 1 B y b 2 J s Z W 1 h Q X B w b G l j Y X R p d m 9 f c m V h Z E F j Y 2 9 1 b n R M a X N 0 L D E x N X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v Q 2 h h b m d l Z C B U e X B l L n t Q c m 9 i b G V t Y U F w c G x p Y 2 F 0 a X Z v X 3 J l d H J p Z X Z l Q X N w c 3 B z L D E y M n 0 m c X V v d D s s J n F 1 b 3 Q 7 U 2 V j d G l v b j E v U m V w b 3 J 0 S 1 B J X 0 5 P U l R I X z I w M T k x M l 9 C U E V S L 0 N o Y W 5 n Z W Q g V H l w Z S 5 7 U H J v Y m x l b W F B c H B s a W N h d G l 2 b 1 9 1 c G R h d G V D b 2 5 z Z W 5 0 L D E y M 3 0 m c X V v d D s s J n F 1 b 3 Q 7 U 2 V j d G l v b j E v U m V w b 3 J 0 S 1 B J X 0 5 P U l R I X z I w M T k x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l 9 C U E V S L 0 N o Y W 5 n Z W Q g V H l w Z S 5 7 U H J v Y m x l b W F D b G l l b n R f Y 2 9 u Z m l y b W F 0 a W 9 u T 2 Z G d W 5 k c y w x M j Z 9 J n F 1 b 3 Q 7 L C Z x d W 9 0 O 1 N l Y 3 R p b 2 4 x L 1 J l c G 9 y d E t Q S V 9 O T 1 J U S F 8 y M D E 5 M T J f Q l B F U i 9 D a G F u Z 2 V k I F R 5 c G U u e 1 B y b 2 J s Z W 1 h Q 2 x p Z W 5 0 X 2 R l b G V 0 Z U N v b n N l b n Q s M T I 3 f S Z x d W 9 0 O y w m c X V v d D t T Z W N 0 a W 9 u M S 9 S Z X B v c n R L U E l f T k 9 S V E h f M j A x O T E y X 0 J Q R V I v Q 2 h h b m d l Z C B U e X B l L n t Q c m 9 i b G V t Y U N s a W V u d F 9 l c 3 R h Y m x p c 2 h D b 2 5 z Z W 5 0 L D E y O H 0 m c X V v d D s s J n F 1 b 3 Q 7 U 2 V j d G l v b j E v U m V w b 3 J 0 S 1 B J X 0 5 P U l R I X z I w M T k x M l 9 C U E V S L 0 N o Y W 5 n Z W Q g V H l w Z S 5 7 U H J v Y m x l b W F D b G l l b n R f Z 2 V 0 Q 2 9 u c 2 V u d C w x M j l 9 J n F 1 b 3 Q 7 L C Z x d W 9 0 O 1 N l Y 3 R p b 2 4 x L 1 J l c G 9 y d E t Q S V 9 O T 1 J U S F 8 y M D E 5 M T J f Q l B F U i 9 D a G F u Z 2 V k I F R 5 c G U u e 1 B y b 2 J s Z W 1 h Q 2 x p Z W 5 0 X 2 d l d E N v b n N l b n R T d G F 0 d X M s M T M w f S Z x d W 9 0 O y w m c X V v d D t T Z W N 0 a W 9 u M S 9 S Z X B v c n R L U E l f T k 9 S V E h f M j A x O T E y X 0 J Q R V I v Q 2 h h b m d l Z C B U e X B l L n t Q c m 9 i b G V t Y U N s a W V u d F 9 n Z X R Q Y X l t Z W 5 0 U m V x d W V z d C w x M z F 9 J n F 1 b 3 Q 7 L C Z x d W 9 0 O 1 N l Y 3 R p b 2 4 x L 1 J l c G 9 y d E t Q S V 9 O T 1 J U S F 8 y M D E 5 M T J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9 D a G F u Z 2 V k I F R 5 c G U u e 1 B y b 2 J s Z W 1 h Q 2 x p Z W 5 0 X 3 J l Y W R B Y 2 N v d W 5 0 Q m F s Y W 5 j Z S w x M z d 9 J n F 1 b 3 Q 7 L C Z x d W 9 0 O 1 N l Y 3 R p b 2 4 x L 1 J l c G 9 y d E t Q S V 9 O T 1 J U S F 8 y M D E 5 M T J f Q l B F U i 9 D a G F u Z 2 V k I F R 5 c G U u e 1 B y b 2 J s Z W 1 h Q 2 x p Z W 5 0 X 3 J l Y W R B Y 2 N v d W 5 0 R G V 0 Y W l s c y w x M z h 9 J n F 1 b 3 Q 7 L C Z x d W 9 0 O 1 N l Y 3 R p b 2 4 x L 1 J l c G 9 y d E t Q S V 9 O T 1 J U S F 8 y M D E 5 M T J f Q l B F U i 9 D a G F u Z 2 V k I F R 5 c G U u e 1 B y b 2 J s Z W 1 h Q 2 x p Z W 5 0 X 3 J l Y W R B Y 2 N v d W 5 0 T G l z d C w x M z l 9 J n F 1 b 3 Q 7 L C Z x d W 9 0 O 1 N l Y 3 R p b 2 4 x L 1 J l c G 9 y d E t Q S V 9 O T 1 J U S F 8 y M D E 5 M T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y X 0 J Q R V I v Q 2 h h b m d l Z C B U e X B l L n t Q c m 9 i b G V t Y U N s a W V u d F 9 y Z W F k Q 2 F y Z E F j Y 2 9 1 b n R M a X N 0 L D E 0 N H 0 m c X V v d D s s J n F 1 b 3 Q 7 U 2 V j d G l v b j E v U m V w b 3 J 0 S 1 B J X 0 5 P U l R I X z I w M T k x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L 0 N o Y W 5 n Z W Q g V H l w Z S 5 7 U H J v Y m x l b W F D b G l l b n R f c m V 0 c m l l d m V B c 3 B z c H M s M T Q 2 f S Z x d W 9 0 O y w m c X V v d D t T Z W N 0 a W 9 u M S 9 S Z X B v c n R L U E l f T k 9 S V E h f M j A x O T E y X 0 J Q R V I v Q 2 h h b m d l Z C B U e X B l L n t Q c m 9 i b G V t Y U N s a W V u d F 9 1 c G R h d G V D b 2 5 z Z W 5 0 L D E 0 N 3 0 m c X V v d D s s J n F 1 b 3 Q 7 U 2 V j d G l v b j E v U m V w b 3 J 0 S 1 B J X 0 5 P U l R I X z I w M T k x M l 9 C U E V S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y X 0 J Q R V I v Q 2 h h b m d l Z C B U e X B l L n t U b 3 R h b F 9 j b 2 5 m a X J t Y X R p b 2 5 P Z k Z 1 b m R z L D E 1 M H 0 m c X V v d D s s J n F 1 b 3 Q 7 U 2 V j d G l v b j E v U m V w b 3 J 0 S 1 B J X 0 5 P U l R I X z I w M T k x M l 9 C U E V S L 0 N o Y W 5 n Z W Q g V H l w Z S 5 7 V G 9 0 Y W x f Z G V s Z X R l Q 2 9 u c 2 V u d C w x N T F 9 J n F 1 b 3 Q 7 L C Z x d W 9 0 O 1 N l Y 3 R p b 2 4 x L 1 J l c G 9 y d E t Q S V 9 O T 1 J U S F 8 y M D E 5 M T J f Q l B F U i 9 D a G F u Z 2 V k I F R 5 c G U u e 1 R v d G F s X 2 V z d G F i b G l z a E N v b n N l b n Q s M T U y f S Z x d W 9 0 O y w m c X V v d D t T Z W N 0 a W 9 u M S 9 S Z X B v c n R L U E l f T k 9 S V E h f M j A x O T E y X 0 J Q R V I v Q 2 h h b m d l Z C B U e X B l L n t U b 3 R h b F 9 n Z X R D b 2 5 z Z W 5 0 L D E 1 M 3 0 m c X V v d D s s J n F 1 b 3 Q 7 U 2 V j d G l v b j E v U m V w b 3 J 0 S 1 B J X 0 5 P U l R I X z I w M T k x M l 9 C U E V S L 0 N o Y W 5 n Z W Q g V H l w Z S 5 7 V G 9 0 Y W x f Z 2 V 0 Q 2 9 u c 2 V u d F N 0 Y X R 1 c y w x N T R 9 J n F 1 b 3 Q 7 L C Z x d W 9 0 O 1 N l Y 3 R p b 2 4 x L 1 J l c G 9 y d E t Q S V 9 O T 1 J U S F 8 y M D E 5 M T J f Q l B F U i 9 D a G F u Z 2 V k I F R 5 c G U u e 1 R v d G F s X 2 d l d F B h e W 1 l b n R S Z X F 1 Z X N 0 L D E 1 N X 0 m c X V v d D s s J n F 1 b 3 Q 7 U 2 V j d G l v b j E v U m V w b 3 J 0 S 1 B J X 0 5 P U l R I X z I w M T k x M l 9 C U E V S L 0 N o Y W 5 n Z W Q g V H l w Z S 5 7 V G 9 0 Y W x f Z 2 V 0 U G F 5 b W V u d F N 0 Y X R 1 c 1 J l c X V l c 3 Q s M T U 2 f S Z x d W 9 0 O y w m c X V v d D t T Z W N 0 a W 9 u M S 9 S Z X B v c n R L U E l f T k 9 S V E h f M j A x O T E y X 0 J Q R V I v Q 2 h h b m d l Z C B U e X B l L n t U b 3 R h b F 9 n Z X R Q Z X J p b 2 R p Y 1 B h e W 1 l b n R S Z X F 1 Z X N 0 L D E 1 N 3 0 m c X V v d D s s J n F 1 b 3 Q 7 U 2 V j d G l v b j E v U m V w b 3 J 0 S 1 B J X 0 5 P U l R I X z I w M T k x M l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J f Q l B F U i 9 D a G F u Z 2 V k I F R 5 c G U u e 1 R v d G F s X 3 B h e W 1 l b n R J b m l 0 a W F 0 a W 9 u U m V x d W V z d C w x N T l 9 J n F 1 b 3 Q 7 L C Z x d W 9 0 O 1 N l Y 3 R p b 2 4 x L 1 J l c G 9 y d E t Q S V 9 O T 1 J U S F 8 y M D E 5 M T J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L 0 N o Y W 5 n Z W Q g V H l w Z S 5 7 V G 9 0 Y W x f c m V h Z E F j Y 2 9 1 b n R C Y W x h b m N l L D E 2 M X 0 m c X V v d D s s J n F 1 b 3 Q 7 U 2 V j d G l v b j E v U m V w b 3 J 0 S 1 B J X 0 5 P U l R I X z I w M T k x M l 9 C U E V S L 0 N o Y W 5 n Z W Q g V H l w Z S 5 7 V G 9 0 Y W x f c m V h Z E F j Y 2 9 1 b n R E Z X R h a W x z L D E 2 M n 0 m c X V v d D s s J n F 1 b 3 Q 7 U 2 V j d G l v b j E v U m V w b 3 J 0 S 1 B J X 0 5 P U l R I X z I w M T k x M l 9 C U E V S L 0 N o Y W 5 n Z W Q g V H l w Z S 5 7 V G 9 0 Y W x f c m V h Z E F j Y 2 9 1 b n R M a X N 0 L D E 2 M 3 0 m c X V v d D s s J n F 1 b 3 Q 7 U 2 V j d G l v b j E v U m V w b 3 J 0 S 1 B J X 0 5 P U l R I X z I w M T k x M l 9 C U E V S L 0 N o Y W 5 n Z W Q g V H l w Z S 5 7 V G 9 0 Y W x f c m V h Z E F j Y 2 9 1 b n R U c m F u c 2 F j d G l v b k R l d G F p b H M s M T Y 0 f S Z x d W 9 0 O y w m c X V v d D t T Z W N 0 a W 9 u M S 9 S Z X B v c n R L U E l f T k 9 S V E h f M j A x O T E y X 0 J Q R V I v Q 2 h h b m d l Z C B U e X B l L n t U b 3 R h b F 9 y Z W F k Q W N j b 3 V u d F R y Y W 5 z Y W N 0 a W 9 u T G l z d C w x N j V 9 J n F 1 b 3 Q 7 L C Z x d W 9 0 O 1 N l Y 3 R p b 2 4 x L 1 J l c G 9 y d E t Q S V 9 O T 1 J U S F 8 y M D E 5 M T J f Q l B F U i 9 D a G F u Z 2 V k I F R 5 c G U u e 1 R v d G F s X 3 J l Y W R D Y X J k Q W N j b 3 V u d E J h b G F u Y 2 V z L D E 2 N n 0 m c X V v d D s s J n F 1 b 3 Q 7 U 2 V j d G l v b j E v U m V w b 3 J 0 S 1 B J X 0 5 P U l R I X z I w M T k x M l 9 C U E V S L 0 N o Y W 5 n Z W Q g V H l w Z S 5 7 V G 9 0 Y W x f c m V h Z E N h c m R B Y 2 N v d W 5 0 R G V 0 Y W l s c y w x N j d 9 J n F 1 b 3 Q 7 L C Z x d W 9 0 O 1 N l Y 3 R p b 2 4 x L 1 J l c G 9 y d E t Q S V 9 O T 1 J U S F 8 y M D E 5 M T J f Q l B F U i 9 D a G F u Z 2 V k I F R 5 c G U u e 1 R v d G F s X 3 J l Y W R D Y X J k Q W N j b 3 V u d E x p c 3 Q s M T Y 4 f S Z x d W 9 0 O y w m c X V v d D t T Z W N 0 a W 9 u M S 9 S Z X B v c n R L U E l f T k 9 S V E h f M j A x O T E y X 0 J Q R V I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v Q 2 h h b m d l Z C B U e X B l L n t U b 3 R h b F 9 y Z X R y a W V 2 Z U F z c H N w c y w x N z B 9 J n F 1 b 3 Q 7 L C Z x d W 9 0 O 1 N l Y 3 R p b 2 4 x L 1 J l c G 9 y d E t Q S V 9 O T 1 J U S F 8 y M D E 5 M T J f Q l B F U i 9 D a G F u Z 2 V k I F R 5 c G U u e 1 R v d G F s X 3 V w Z G F 0 Z U N v b n N l b n Q s M T c x f S Z x d W 9 0 O y w m c X V v d D t T Z W N 0 a W 9 u M S 9 S Z X B v c n R L U E l f T k 9 S V E h f M j A x O T E y X 0 J Q R V I v Q 2 h h b m d l Z C B U e X B l L n t U b 3 R h b F 9 1 c G R h d G V Q Y X l t Z W 5 0 U m V z b 3 V y Y 2 U s M T c y f S Z x d W 9 0 O y w m c X V v d D t T Z W N 0 a W 9 u M S 9 S Z X B v c n R L U E l f T k 9 S V E h f M j A x O T E y X 0 J Q R V I v Q 2 h h b m d l Z C B U e X B l L n t U b 3 R h b F 9 1 c G R h d G V Q Z X J p b 2 R p Y 1 B h e W 1 l b n R S Z X N v d X J j Z S w x N z N 9 J n F 1 b 3 Q 7 L C Z x d W 9 0 O 1 N l Y 3 R p b 2 4 x L 1 J l c G 9 y d E t Q S V 9 O T 1 J U S F 8 y M D E 5 M T J f Q l B F U i 9 D a G F u Z 2 V k I F R 5 c G U u e 2 R 1 c m F 0 Y U 1 l Z G l h X 2 N v b m Z p c m 1 h d G l v b k 9 m R n V u Z H M s M T c 0 f S Z x d W 9 0 O y w m c X V v d D t T Z W N 0 a W 9 u M S 9 S Z X B v c n R L U E l f T k 9 S V E h f M j A x O T E y X 0 J Q R V I v Q 2 h h b m d l Z C B U e X B l L n t k d X J h d G F N Z W R p Y V 9 k Z W x l d G V D b 2 5 z Z W 5 0 L D E 3 N X 0 m c X V v d D s s J n F 1 b 3 Q 7 U 2 V j d G l v b j E v U m V w b 3 J 0 S 1 B J X 0 5 P U l R I X z I w M T k x M l 9 C U E V S L 0 N o Y W 5 n Z W Q g V H l w Z S 5 7 Z H V y Y X R h T W V k a W F f Z X N 0 Y W J s a X N o Q 2 9 u c 2 V u d C w x N z Z 9 J n F 1 b 3 Q 7 L C Z x d W 9 0 O 1 N l Y 3 R p b 2 4 x L 1 J l c G 9 y d E t Q S V 9 O T 1 J U S F 8 y M D E 5 M T J f Q l B F U i 9 D a G F u Z 2 V k I F R 5 c G U u e 2 R 1 c m F 0 Y U 1 l Z G l h X 2 d l d E N v b n N l b n Q s M T c 3 f S Z x d W 9 0 O y w m c X V v d D t T Z W N 0 a W 9 u M S 9 S Z X B v c n R L U E l f T k 9 S V E h f M j A x O T E y X 0 J Q R V I v Q 2 h h b m d l Z C B U e X B l L n t k d X J h d G F N Z W R p Y V 9 n Z X R D b 2 5 z Z W 5 0 U 3 R h d H V z L D E 3 O H 0 m c X V v d D s s J n F 1 b 3 Q 7 U 2 V j d G l v b j E v U m V w b 3 J 0 S 1 B J X 0 5 P U l R I X z I w M T k x M l 9 C U E V S L 0 N o Y W 5 n Z W Q g V H l w Z S 5 7 Z H V y Y X R h T W V k a W F f Z 2 V 0 U G F 5 b W V u d F J l c X V l c 3 Q s M T c 5 f S Z x d W 9 0 O y w m c X V v d D t T Z W N 0 a W 9 u M S 9 S Z X B v c n R L U E l f T k 9 S V E h f M j A x O T E y X 0 J Q R V I v Q 2 h h b m d l Z C B U e X B l L n t k d X J h d G F N Z W R p Y V 9 n Z X R Q Y X l t Z W 5 0 U 3 R h d H V z U m V x d W V z d C w x O D B 9 J n F 1 b 3 Q 7 L C Z x d W 9 0 O 1 N l Y 3 R p b 2 4 x L 1 J l c G 9 y d E t Q S V 9 O T 1 J U S F 8 y M D E 5 M T J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l 9 C U E V S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v Q 2 h h b m d l Z C B U e X B l L n t k d X J h d G F N Z W R p Y V 9 y Z W F k Q W N j b 3 V u d E J h b G F u Y 2 U s M T g 1 f S Z x d W 9 0 O y w m c X V v d D t T Z W N 0 a W 9 u M S 9 S Z X B v c n R L U E l f T k 9 S V E h f M j A x O T E y X 0 J Q R V I v Q 2 h h b m d l Z C B U e X B l L n t k d X J h d G F N Z W R p Y V 9 y Z W F k Q W N j b 3 V u d E R l d G F p b H M s M T g 2 f S Z x d W 9 0 O y w m c X V v d D t T Z W N 0 a W 9 u M S 9 S Z X B v c n R L U E l f T k 9 S V E h f M j A x O T E y X 0 J Q R V I v Q 2 h h b m d l Z C B U e X B l L n t k d X J h d G F N Z W R p Y V 9 y Z W F k Q W N j b 3 V u d E x p c 3 Q s M T g 3 f S Z x d W 9 0 O y w m c X V v d D t T Z W N 0 a W 9 u M S 9 S Z X B v c n R L U E l f T k 9 S V E h f M j A x O T E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J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L 0 N o Y W 5 n Z W Q g V H l w Z S 5 7 Z H V y Y X R h T W V k a W F f c m V h Z E N h c m R B Y 2 N v d W 5 0 Q m F s Y W 5 j Z X M s M T k w f S Z x d W 9 0 O y w m c X V v d D t T Z W N 0 a W 9 u M S 9 S Z X B v c n R L U E l f T k 9 S V E h f M j A x O T E y X 0 J Q R V I v Q 2 h h b m d l Z C B U e X B l L n t k d X J h d G F N Z W R p Y V 9 y Z W F k Q 2 F y Z E F j Y 2 9 1 b n R E Z X R h a W x z L D E 5 M X 0 m c X V v d D s s J n F 1 b 3 Q 7 U 2 V j d G l v b j E v U m V w b 3 J 0 S 1 B J X 0 5 P U l R I X z I w M T k x M l 9 C U E V S L 0 N o Y W 5 n Z W Q g V H l w Z S 5 7 Z H V y Y X R h T W V k a W F f c m V h Z E N h c m R B Y 2 N v d W 5 0 T G l z d C w x O T J 9 J n F 1 b 3 Q 7 L C Z x d W 9 0 O 1 N l Y 3 R p b 2 4 x L 1 J l c G 9 y d E t Q S V 9 O T 1 J U S F 8 y M D E 5 M T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9 D a G F u Z 2 V k I F R 5 c G U u e 2 R 1 c m F 0 Y U 1 l Z G l h X 3 J l d H J p Z X Z l Q X N w c 3 B z L D E 5 N H 0 m c X V v d D s s J n F 1 b 3 Q 7 U 2 V j d G l v b j E v U m V w b 3 J 0 S 1 B J X 0 5 P U l R I X z I w M T k x M l 9 C U E V S L 0 N o Y W 5 n Z W Q g V H l w Z S 5 7 Z H V y Y X R h T W V k a W F f d X B k Y X R l Q 2 9 u c 2 V u d C w x O T V 9 J n F 1 b 3 Q 7 L C Z x d W 9 0 O 1 N l Y 3 R p b 2 4 x L 1 J l c G 9 y d E t Q S V 9 O T 1 J U S F 8 y M D E 5 M T J f Q l B F U i 9 D a G F u Z 2 V k I F R 5 c G U u e 2 R 1 c m F 0 Y U 1 l Z G l h X 3 V w Z G F 0 Z V B h e W 1 l b n R S Z X N v d X J j Z S w x O T Z 9 J n F 1 b 3 Q 7 L C Z x d W 9 0 O 1 N l Y 3 R p b 2 4 x L 1 J l c G 9 y d E t Q S V 9 O T 1 J U S F 8 y M D E 5 M T J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D b 2 x 1 b W 5 U e X B l c y I g V m F s d W U 9 I n N C Z 1 l E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m d Z R 0 J n W U d C Z 1 l H Q m d Z R 0 J n W U d C Z 1 l H Q m d Z R 0 J n W U c i I C 8 + P E V u d H J 5 I F R 5 c G U 9 I k Z p b G x M Y X N 0 V X B k Y X R l Z C I g V m F s d W U 9 I m Q y M D I w L T A x L T I 4 V D E 4 O j Q w O j A 0 L j I z M z g 2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O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I 6 M z Q u M j U z M T Q 0 M F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S 1 B J X 0 5 P U l R I X z I w M T k w O V 9 C U E V S L 0 N o Y W 5 n Z W Q g V H l w Z S 5 7 Z G F 5 L D B 9 J n F 1 b 3 Q 7 L C Z x d W 9 0 O 1 N l Y 3 R p b 2 4 x L 3 J l c G 9 y d E t Q S V 9 O T 1 J U S F 8 y M D E 5 M D l f Q l B F U i 9 D a G F u Z 2 V k I F R 5 c G U u e 2 d y d X B w b 0 J h b m N h c m l v L D F 9 J n F 1 b 3 Q 7 L C Z x d W 9 0 O 1 N l Y 3 R p b 2 4 x L 3 J l c G 9 y d E t Q S V 9 O T 1 J U S F 8 y M D E 5 M D l f Q l B F U i 9 D a G F u Z 2 V k I F R 5 c G U u e 2 F z c H N w Q 2 9 k Z S w y f S Z x d W 9 0 O y w m c X V v d D t T Z W N 0 a W 9 u M S 9 y Z X B v c n R L U E l f T k 9 S V E h f M j A x O T A 5 X 0 J Q R V I v Q 2 h h b m d l Z C B U e X B l L n t k b 3 d u d G l t Z S w z f S Z x d W 9 0 O y w m c X V v d D t T Z W N 0 a W 9 u M S 9 y Z X B v c n R L U E l f T k 9 S V E h f M j A x O T A 5 X 0 J Q R V I v Q 2 h h b m d l Z C B U e X B l L n t k b 3 d u d G l t Z V 9 Q Z X J j L D R 9 J n F 1 b 3 Q 7 L C Z x d W 9 0 O 1 N l Y 3 R p b 2 4 x L 3 J l c G 9 y d E t Q S V 9 O T 1 J U S F 8 y M D E 5 M D l f Q l B F U i 9 D a G F u Z 2 V k I F R 5 c G U u e 3 V w d G l t Z V 9 Q Z X J j L D V 9 J n F 1 b 3 Q 7 L C Z x d W 9 0 O 1 N l Y 3 R p b 2 4 x L 3 J l c G 9 y d E t Q S V 9 O T 1 J U S F 8 y M D E 5 M D l f Q l B F U i 9 D a G F u Z 2 V k I F R 5 c G U u e 0 l u Z G l z c G 9 u a W J p b G l 0 Y V 9 j b 2 5 m a X J t Y X R p b 2 5 P Z k Z 1 b m R z L D Z 9 J n F 1 b 3 Q 7 L C Z x d W 9 0 O 1 N l Y 3 R p b 2 4 x L 3 J l c G 9 y d E t Q S V 9 O T 1 J U S F 8 y M D E 5 M D l f Q l B F U i 9 D a G F u Z 2 V k I F R 5 c G U u e 0 l u Z G l z c G 9 u a W J p b G l 0 Y V 9 k Z W x l d G V D b 2 5 z Z W 5 0 L D d 9 J n F 1 b 3 Q 7 L C Z x d W 9 0 O 1 N l Y 3 R p b 2 4 x L 3 J l c G 9 y d E t Q S V 9 O T 1 J U S F 8 y M D E 5 M D l f Q l B F U i 9 D a G F u Z 2 V k I F R 5 c G U u e 0 l u Z G l z c G 9 u a W J p b G l 0 Y V 9 l c 3 R h Y m x p c 2 h D b 2 5 z Z W 5 0 L D h 9 J n F 1 b 3 Q 7 L C Z x d W 9 0 O 1 N l Y 3 R p b 2 4 x L 3 J l c G 9 y d E t Q S V 9 O T 1 J U S F 8 y M D E 5 M D l f Q l B F U i 9 D a G F u Z 2 V k I F R 5 c G U u e 0 l u Z G l z c G 9 u a W J p b G l 0 Y V 9 n Z X R D b 2 5 z Z W 5 0 L D l 9 J n F 1 b 3 Q 7 L C Z x d W 9 0 O 1 N l Y 3 R p b 2 4 x L 3 J l c G 9 y d E t Q S V 9 O T 1 J U S F 8 y M D E 5 M D l f Q l B F U i 9 D a G F u Z 2 V k I F R 5 c G U u e 0 l u Z G l z c G 9 u a W J p b G l 0 Y V 9 n Z X R D b 2 5 z Z W 5 0 U 3 R h d H V z L D E w f S Z x d W 9 0 O y w m c X V v d D t T Z W N 0 a W 9 u M S 9 y Z X B v c n R L U E l f T k 9 S V E h f M j A x O T A 5 X 0 J Q R V I v Q 2 h h b m d l Z C B U e X B l L n t J b m R p c 3 B v b m l i a W x p d G F f Z 2 V 0 U G F 5 b W V u d F J l c X V l c 3 Q s M T F 9 J n F 1 b 3 Q 7 L C Z x d W 9 0 O 1 N l Y 3 R p b 2 4 x L 3 J l c G 9 y d E t Q S V 9 O T 1 J U S F 8 y M D E 5 M D l f Q l B F U i 9 D a G F u Z 2 V k I F R 5 c G U u e 0 l u Z G l z c G 9 u a W J p b G l 0 Y V 9 n Z X R Q Y X l t Z W 5 0 U 3 R h d H V z U m V x d W V z d C w x M n 0 m c X V v d D s s J n F 1 b 3 Q 7 U 2 V j d G l v b j E v c m V w b 3 J 0 S 1 B J X 0 5 P U l R I X z I w M T k w O V 9 C U E V S L 0 N o Y W 5 n Z W Q g V H l w Z S 5 7 S W 5 k a X N w b 2 5 p Y m l s a X R h X 2 d l d F B l c m l v Z G l j U G F 5 b W V u d F J l c X V l c 3 Q s M T N 9 J n F 1 b 3 Q 7 L C Z x d W 9 0 O 1 N l Y 3 R p b 2 4 x L 3 J l c G 9 y d E t Q S V 9 O T 1 J U S F 8 y M D E 5 M D l f Q l B F U i 9 D a G F u Z 2 V k I F R 5 c G U u e 0 l u Z G l z c G 9 u a W J p b G l 0 Y V 9 n Z X R Q Z X J p b 2 R p Y 1 B h e W 1 l b n R T d G F 0 d X N S Z X F 1 Z X N 0 L D E 0 f S Z x d W 9 0 O y w m c X V v d D t T Z W N 0 a W 9 u M S 9 y Z X B v c n R L U E l f T k 9 S V E h f M j A x O T A 5 X 0 J Q R V I v Q 2 h h b m d l Z C B U e X B l L n t J b m R p c 3 B v b m l i a W x p d G F f c G F 5 b W V u d E l u a X R p Y X R p b 2 5 S Z X F 1 Z X N 0 L D E 1 f S Z x d W 9 0 O y w m c X V v d D t T Z W N 0 a W 9 u M S 9 y Z X B v c n R L U E l f T k 9 S V E h f M j A x O T A 5 X 0 J Q R V I v Q 2 h h b m d l Z C B U e X B l L n t J b m R p c 3 B v b m l i a W x p d G F f c G V y a W 9 k a W N Q Y X l t Z W 5 0 S W 5 p d G l h d G l v b l J l c X V l c 3 Q s M T Z 9 J n F 1 b 3 Q 7 L C Z x d W 9 0 O 1 N l Y 3 R p b 2 4 x L 3 J l c G 9 y d E t Q S V 9 O T 1 J U S F 8 y M D E 5 M D l f Q l B F U i 9 D a G F u Z 2 V k I F R 5 c G U u e 0 l u Z G l z c G 9 u a W J p b G l 0 Y V 9 y Z W F k Q W N j b 3 V u d E J h b G F u Y 2 U s M T d 9 J n F 1 b 3 Q 7 L C Z x d W 9 0 O 1 N l Y 3 R p b 2 4 x L 3 J l c G 9 y d E t Q S V 9 O T 1 J U S F 8 y M D E 5 M D l f Q l B F U i 9 D a G F u Z 2 V k I F R 5 c G U u e 0 l u Z G l z c G 9 u a W J p b G l 0 Y V 9 y Z W F k Q W N j b 3 V u d E R l d G F p b H M s M T h 9 J n F 1 b 3 Q 7 L C Z x d W 9 0 O 1 N l Y 3 R p b 2 4 x L 3 J l c G 9 y d E t Q S V 9 O T 1 J U S F 8 y M D E 5 M D l f Q l B F U i 9 D a G F u Z 2 V k I F R 5 c G U u e 0 l u Z G l z c G 9 u a W J p b G l 0 Y V 9 y Z W F k Q W N j b 3 V u d E x p c 3 Q s M T l 9 J n F 1 b 3 Q 7 L C Z x d W 9 0 O 1 N l Y 3 R p b 2 4 x L 3 J l c G 9 y d E t Q S V 9 O T 1 J U S F 8 y M D E 5 M D l f Q l B F U i 9 D a G F u Z 2 V k I F R 5 c G U u e 0 l u Z G l z c G 9 u a W J p b G l 0 Y V 9 y Z W F k Q W N j b 3 V u d F R y Y W 5 z Y W N 0 a W 9 u R G V 0 Y W l s c y w y M H 0 m c X V v d D s s J n F 1 b 3 Q 7 U 2 V j d G l v b j E v c m V w b 3 J 0 S 1 B J X 0 5 P U l R I X z I w M T k w O V 9 C U E V S L 0 N o Y W 5 n Z W Q g V H l w Z S 5 7 S W 5 k a X N w b 2 5 p Y m l s a X R h X 3 J l Y W R B Y 2 N v d W 5 0 V H J h b n N h Y 3 R p b 2 5 M a X N 0 L D I x f S Z x d W 9 0 O y w m c X V v d D t T Z W N 0 a W 9 u M S 9 y Z X B v c n R L U E l f T k 9 S V E h f M j A x O T A 5 X 0 J Q R V I v Q 2 h h b m d l Z C B U e X B l L n t J b m R p c 3 B v b m l i a W x p d G F f c m V h Z E N h c m R B Y 2 N v d W 5 0 Q m F s Y W 5 j Z X M s M j J 9 J n F 1 b 3 Q 7 L C Z x d W 9 0 O 1 N l Y 3 R p b 2 4 x L 3 J l c G 9 y d E t Q S V 9 O T 1 J U S F 8 y M D E 5 M D l f Q l B F U i 9 D a G F u Z 2 V k I F R 5 c G U u e 0 l u Z G l z c G 9 u a W J p b G l 0 Y V 9 y Z W F k Q 2 F y Z E F j Y 2 9 1 b n R E Z X R h a W x z L D I z f S Z x d W 9 0 O y w m c X V v d D t T Z W N 0 a W 9 u M S 9 y Z X B v c n R L U E l f T k 9 S V E h f M j A x O T A 5 X 0 J Q R V I v Q 2 h h b m d l Z C B U e X B l L n t J b m R p c 3 B v b m l i a W x p d G F f c m V h Z E N h c m R B Y 2 N v d W 5 0 T G l z d C w y N H 0 m c X V v d D s s J n F 1 b 3 Q 7 U 2 V j d G l v b j E v c m V w b 3 J 0 S 1 B J X 0 5 P U l R I X z I w M T k w O V 9 C U E V S L 0 N o Y W 5 n Z W Q g V H l w Z S 5 7 S W 5 k a X N w b 2 5 p Y m l s a X R h X 3 J l Y W R D Y X J k Q W N j b 3 V u d F R y Y W 5 z Y W N 0 a W 9 u T G l z d C w y N X 0 m c X V v d D s s J n F 1 b 3 Q 7 U 2 V j d G l v b j E v c m V w b 3 J 0 S 1 B J X 0 5 P U l R I X z I w M T k w O V 9 C U E V S L 0 N o Y W 5 n Z W Q g V H l w Z S 5 7 S W 5 k a X N w b 2 5 p Y m l s a X R h X 3 J l d H J p Z X Z l Q X N w c 3 B z L D I 2 f S Z x d W 9 0 O y w m c X V v d D t T Z W N 0 a W 9 u M S 9 y Z X B v c n R L U E l f T k 9 S V E h f M j A x O T A 5 X 0 J Q R V I v Q 2 h h b m d l Z C B U e X B l L n t J b m R p c 3 B v b m l i a W x p d G F f d X B k Y X R l Q 2 9 u c 2 V u d C w y N 3 0 m c X V v d D s s J n F 1 b 3 Q 7 U 2 V j d G l v b j E v c m V w b 3 J 0 S 1 B J X 0 5 P U l R I X z I w M T k w O V 9 C U E V S L 0 N o Y W 5 n Z W Q g V H l w Z S 5 7 S W 5 k a X N w b 2 5 p Y m l s a X R h X 3 V w Z G F 0 Z V B h e W 1 l b n R S Z X N v d X J j Z S w y O H 0 m c X V v d D s s J n F 1 b 3 Q 7 U 2 V j d G l v b j E v c m V w b 3 J 0 S 1 B J X 0 5 P U l R I X z I w M T k w O V 9 C U E V S L 0 N o Y W 5 n Z W Q g V H l w Z S 5 7 S W 5 k a X N w b 2 5 p Y m l s a X R h X 3 V w Z G F 0 Z V B l c m l v Z G l j U G F 5 b W V u d F J l c 2 9 1 c m N l L D I 5 f S Z x d W 9 0 O y w m c X V v d D t T Z W N 0 a W 9 u M S 9 y Z X B v c n R L U E l f T k 9 S V E h f M j A x O T A 5 X 0 J Q R V I v Q 2 h h b m d l Z C B U e X B l L n t J b m R p c 3 B v b m l i a W x p d G F f U G V y Y 1 9 j b 2 5 m a X J t Y X R p b 2 5 P Z k Z 1 b m R z L D M w f S Z x d W 9 0 O y w m c X V v d D t T Z W N 0 a W 9 u M S 9 y Z X B v c n R L U E l f T k 9 S V E h f M j A x O T A 5 X 0 J Q R V I v Q 2 h h b m d l Z C B U e X B l L n t J b m R p c 3 B v b m l i a W x p d G F f U G V y Y 1 9 k Z W x l d G V D b 2 5 z Z W 5 0 L D M x f S Z x d W 9 0 O y w m c X V v d D t T Z W N 0 a W 9 u M S 9 y Z X B v c n R L U E l f T k 9 S V E h f M j A x O T A 5 X 0 J Q R V I v Q 2 h h b m d l Z C B U e X B l L n t J b m R p c 3 B v b m l i a W x p d G F f U G V y Y 1 9 l c 3 R h Y m x p c 2 h D b 2 5 z Z W 5 0 L D M y f S Z x d W 9 0 O y w m c X V v d D t T Z W N 0 a W 9 u M S 9 y Z X B v c n R L U E l f T k 9 S V E h f M j A x O T A 5 X 0 J Q R V I v Q 2 h h b m d l Z C B U e X B l L n t J b m R p c 3 B v b m l i a W x p d G F f U G V y Y 1 9 n Z X R D b 2 5 z Z W 5 0 L D M z f S Z x d W 9 0 O y w m c X V v d D t T Z W N 0 a W 9 u M S 9 y Z X B v c n R L U E l f T k 9 S V E h f M j A x O T A 5 X 0 J Q R V I v Q 2 h h b m d l Z C B U e X B l L n t J b m R p c 3 B v b m l i a W x p d G F f U G V y Y 1 9 n Z X R D b 2 5 z Z W 5 0 U 3 R h d H V z L D M 0 f S Z x d W 9 0 O y w m c X V v d D t T Z W N 0 a W 9 u M S 9 y Z X B v c n R L U E l f T k 9 S V E h f M j A x O T A 5 X 0 J Q R V I v Q 2 h h b m d l Z C B U e X B l L n t J b m R p c 3 B v b m l i a W x p d G F f U G V y Y 1 9 n Z X R Q Y X l t Z W 5 0 U m V x d W V z d C w z N X 0 m c X V v d D s s J n F 1 b 3 Q 7 U 2 V j d G l v b j E v c m V w b 3 J 0 S 1 B J X 0 5 P U l R I X z I w M T k w O V 9 C U E V S L 0 N o Y W 5 n Z W Q g V H l w Z S 5 7 S W 5 k a X N w b 2 5 p Y m l s a X R h X 1 B l c m N f Z 2 V 0 U G F 5 b W V u d F N 0 Y X R 1 c 1 J l c X V l c 3 Q s M z Z 9 J n F 1 b 3 Q 7 L C Z x d W 9 0 O 1 N l Y 3 R p b 2 4 x L 3 J l c G 9 y d E t Q S V 9 O T 1 J U S F 8 y M D E 5 M D l f Q l B F U i 9 D a G F u Z 2 V k I F R 5 c G U u e 0 l u Z G l z c G 9 u a W J p b G l 0 Y V 9 Q Z X J j X 2 d l d F B l c m l v Z G l j U G F 5 b W V u d F J l c X V l c 3 Q s M z d 9 J n F 1 b 3 Q 7 L C Z x d W 9 0 O 1 N l Y 3 R p b 2 4 x L 3 J l c G 9 y d E t Q S V 9 O T 1 J U S F 8 y M D E 5 M D l f Q l B F U i 9 D a G F u Z 2 V k I F R 5 c G U u e 0 l u Z G l z c G 9 u a W J p b G l 0 Y V 9 Q Z X J j X 2 d l d F B l c m l v Z G l j U G F 5 b W V u d F N 0 Y X R 1 c 1 J l c X V l c 3 Q s M z h 9 J n F 1 b 3 Q 7 L C Z x d W 9 0 O 1 N l Y 3 R p b 2 4 x L 3 J l c G 9 y d E t Q S V 9 O T 1 J U S F 8 y M D E 5 M D l f Q l B F U i 9 D a G F u Z 2 V k I F R 5 c G U u e 0 l u Z G l z c G 9 u a W J p b G l 0 Y V 9 Q Z X J j X 3 B h e W 1 l b n R J b m l 0 a W F 0 a W 9 u U m V x d W V z d C w z O X 0 m c X V v d D s s J n F 1 b 3 Q 7 U 2 V j d G l v b j E v c m V w b 3 J 0 S 1 B J X 0 5 P U l R I X z I w M T k w O V 9 C U E V S L 0 N o Y W 5 n Z W Q g V H l w Z S 5 7 S W 5 k a X N w b 2 5 p Y m l s a X R h X 1 B l c m N f c G V y a W 9 k a W N Q Y X l t Z W 5 0 S W 5 p d G l h d G l v b l J l c X V l c 3 Q s N D B 9 J n F 1 b 3 Q 7 L C Z x d W 9 0 O 1 N l Y 3 R p b 2 4 x L 3 J l c G 9 y d E t Q S V 9 O T 1 J U S F 8 y M D E 5 M D l f Q l B F U i 9 D a G F u Z 2 V k I F R 5 c G U u e 0 l u Z G l z c G 9 u a W J p b G l 0 Y V 9 Q Z X J j X 3 J l Y W R B Y 2 N v d W 5 0 Q m F s Y W 5 j Z S w 0 M X 0 m c X V v d D s s J n F 1 b 3 Q 7 U 2 V j d G l v b j E v c m V w b 3 J 0 S 1 B J X 0 5 P U l R I X z I w M T k w O V 9 C U E V S L 0 N o Y W 5 n Z W Q g V H l w Z S 5 7 S W 5 k a X N w b 2 5 p Y m l s a X R h X 1 B l c m N f c m V h Z E F j Y 2 9 1 b n R E Z X R h a W x z L D Q y f S Z x d W 9 0 O y w m c X V v d D t T Z W N 0 a W 9 u M S 9 y Z X B v c n R L U E l f T k 9 S V E h f M j A x O T A 5 X 0 J Q R V I v Q 2 h h b m d l Z C B U e X B l L n t J b m R p c 3 B v b m l i a W x p d G F f U G V y Y 1 9 y Z W F k Q W N j b 3 V u d E x p c 3 Q s N D N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E Z X R h a W x z L D Q 0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T G l z d C w 0 N X 0 m c X V v d D s s J n F 1 b 3 Q 7 U 2 V j d G l v b j E v c m V w b 3 J 0 S 1 B J X 0 5 P U l R I X z I w M T k w O V 9 C U E V S L 0 N o Y W 5 n Z W Q g V H l w Z S 5 7 S W 5 k a X N w b 2 5 p Y m l s a X R h X 1 B l c m N f c m V h Z E N h c m R B Y 2 N v d W 5 0 Q m F s Y W 5 j Z X M s N D Z 9 J n F 1 b 3 Q 7 L C Z x d W 9 0 O 1 N l Y 3 R p b 2 4 x L 3 J l c G 9 y d E t Q S V 9 O T 1 J U S F 8 y M D E 5 M D l f Q l B F U i 9 D a G F u Z 2 V k I F R 5 c G U u e 0 l u Z G l z c G 9 u a W J p b G l 0 Y V 9 Q Z X J j X 3 J l Y W R D Y X J k Q W N j b 3 V u d E R l d G F p b H M s N D d 9 J n F 1 b 3 Q 7 L C Z x d W 9 0 O 1 N l Y 3 R p b 2 4 x L 3 J l c G 9 y d E t Q S V 9 O T 1 J U S F 8 y M D E 5 M D l f Q l B F U i 9 D a G F u Z 2 V k I F R 5 c G U u e 0 l u Z G l z c G 9 u a W J p b G l 0 Y V 9 Q Z X J j X 3 J l Y W R D Y X J k Q W N j b 3 V u d E x p c 3 Q s N D h 9 J n F 1 b 3 Q 7 L C Z x d W 9 0 O 1 N l Y 3 R p b 2 4 x L 3 J l c G 9 y d E t Q S V 9 O T 1 J U S F 8 y M D E 5 M D l f Q l B F U i 9 D a G F u Z 2 V k I F R 5 c G U u e 0 l u Z G l z c G 9 u a W J p b G l 0 Y V 9 Q Z X J j X 3 J l Y W R D Y X J k Q W N j b 3 V u d F R y Y W 5 z Y W N 0 a W 9 u T G l z d C w 0 O X 0 m c X V v d D s s J n F 1 b 3 Q 7 U 2 V j d G l v b j E v c m V w b 3 J 0 S 1 B J X 0 5 P U l R I X z I w M T k w O V 9 C U E V S L 0 N o Y W 5 n Z W Q g V H l w Z S 5 7 S W 5 k a X N w b 2 5 p Y m l s a X R h X 1 B l c m N f c m V 0 c m l l d m V B c 3 B z c H M s N T B 9 J n F 1 b 3 Q 7 L C Z x d W 9 0 O 1 N l Y 3 R p b 2 4 x L 3 J l c G 9 y d E t Q S V 9 O T 1 J U S F 8 y M D E 5 M D l f Q l B F U i 9 D a G F u Z 2 V k I F R 5 c G U u e 0 l u Z G l z c G 9 u a W J p b G l 0 Y V 9 Q Z X J j X 3 V w Z G F 0 Z U N v b n N l b n Q s N T F 9 J n F 1 b 3 Q 7 L C Z x d W 9 0 O 1 N l Y 3 R p b 2 4 x L 3 J l c G 9 y d E t Q S V 9 O T 1 J U S F 8 y M D E 5 M D l f Q l B F U i 9 D a G F u Z 2 V k I F R 5 c G U u e 0 l u Z G l z c G 9 u a W J p b G l 0 Y V 9 Q Z X J j X 3 V w Z G F 0 Z V B h e W 1 l b n R S Z X N v d X J j Z S w 1 M n 0 m c X V v d D s s J n F 1 b 3 Q 7 U 2 V j d G l v b j E v c m V w b 3 J 0 S 1 B J X 0 5 P U l R I X z I w M T k w O V 9 C U E V S L 0 N o Y W 5 n Z W Q g V H l w Z S 5 7 S W 5 k a X N w b 2 5 p Y m l s a X R h X 1 B l c m N f d X B k Y X R l U G V y a W 9 k a W N Q Y X l t Z W 5 0 U m V z b 3 V y Y 2 U s N T N 9 J n F 1 b 3 Q 7 L C Z x d W 9 0 O 1 N l Y 3 R p b 2 4 x L 3 J l c G 9 y d E t Q S V 9 O T 1 J U S F 8 y M D E 5 M D l f Q l B F U i 9 D a G F u Z 2 V k I F R 5 c G U u e 0 9 L X 2 N v b m Z p c m 1 h d G l v b k 9 m R n V u Z H M s N T R 9 J n F 1 b 3 Q 7 L C Z x d W 9 0 O 1 N l Y 3 R p b 2 4 x L 3 J l c G 9 y d E t Q S V 9 O T 1 J U S F 8 y M D E 5 M D l f Q l B F U i 9 D a G F u Z 2 V k I F R 5 c G U u e 0 9 L X 2 R l b G V 0 Z U N v b n N l b n Q s N T V 9 J n F 1 b 3 Q 7 L C Z x d W 9 0 O 1 N l Y 3 R p b 2 4 x L 3 J l c G 9 y d E t Q S V 9 O T 1 J U S F 8 y M D E 5 M D l f Q l B F U i 9 D a G F u Z 2 V k I F R 5 c G U u e 0 9 L X 2 V z d G F i b G l z a E N v b n N l b n Q s N T Z 9 J n F 1 b 3 Q 7 L C Z x d W 9 0 O 1 N l Y 3 R p b 2 4 x L 3 J l c G 9 y d E t Q S V 9 O T 1 J U S F 8 y M D E 5 M D l f Q l B F U i 9 D a G F u Z 2 V k I F R 5 c G U u e 0 9 L X 2 d l d E N v b n N l b n Q s N T d 9 J n F 1 b 3 Q 7 L C Z x d W 9 0 O 1 N l Y 3 R p b 2 4 x L 3 J l c G 9 y d E t Q S V 9 O T 1 J U S F 8 y M D E 5 M D l f Q l B F U i 9 D a G F u Z 2 V k I F R 5 c G U u e 0 9 L X 2 d l d E N v b n N l b n R T d G F 0 d X M s N T h 9 J n F 1 b 3 Q 7 L C Z x d W 9 0 O 1 N l Y 3 R p b 2 4 x L 3 J l c G 9 y d E t Q S V 9 O T 1 J U S F 8 y M D E 5 M D l f Q l B F U i 9 D a G F u Z 2 V k I F R 5 c G U u e 0 9 L X 2 d l d F B h e W 1 l b n R S Z X F 1 Z X N 0 L D U 5 f S Z x d W 9 0 O y w m c X V v d D t T Z W N 0 a W 9 u M S 9 y Z X B v c n R L U E l f T k 9 S V E h f M j A x O T A 5 X 0 J Q R V I v Q 2 h h b m d l Z C B U e X B l L n t P S 1 9 n Z X R Q Y X l t Z W 5 0 U 3 R h d H V z U m V x d W V z d C w 2 M H 0 m c X V v d D s s J n F 1 b 3 Q 7 U 2 V j d G l v b j E v c m V w b 3 J 0 S 1 B J X 0 5 P U l R I X z I w M T k w O V 9 C U E V S L 0 N o Y W 5 n Z W Q g V H l w Z S 5 7 T 0 t f Z 2 V 0 U G V y a W 9 k a W N Q Y X l t Z W 5 0 U m V x d W V z d C w 2 M X 0 m c X V v d D s s J n F 1 b 3 Q 7 U 2 V j d G l v b j E v c m V w b 3 J 0 S 1 B J X 0 5 P U l R I X z I w M T k w O V 9 C U E V S L 0 N o Y W 5 n Z W Q g V H l w Z S 5 7 T 0 t f Z 2 V 0 U G V y a W 9 k a W N Q Y X l t Z W 5 0 U 3 R h d H V z U m V x d W V z d C w 2 M n 0 m c X V v d D s s J n F 1 b 3 Q 7 U 2 V j d G l v b j E v c m V w b 3 J 0 S 1 B J X 0 5 P U l R I X z I w M T k w O V 9 C U E V S L 0 N o Y W 5 n Z W Q g V H l w Z S 5 7 T 0 t f c G F 5 b W V u d E l u a X R p Y X R p b 2 5 S Z X F 1 Z X N 0 L D Y z f S Z x d W 9 0 O y w m c X V v d D t T Z W N 0 a W 9 u M S 9 y Z X B v c n R L U E l f T k 9 S V E h f M j A x O T A 5 X 0 J Q R V I v Q 2 h h b m d l Z C B U e X B l L n t P S 1 9 w Z X J p b 2 R p Y 1 B h e W 1 l b n R J b m l 0 a W F 0 a W 9 u U m V x d W V z d C w 2 N H 0 m c X V v d D s s J n F 1 b 3 Q 7 U 2 V j d G l v b j E v c m V w b 3 J 0 S 1 B J X 0 5 P U l R I X z I w M T k w O V 9 C U E V S L 0 N o Y W 5 n Z W Q g V H l w Z S 5 7 T 0 t f c m V h Z E F j Y 2 9 1 b n R C Y W x h b m N l L D Y 1 f S Z x d W 9 0 O y w m c X V v d D t T Z W N 0 a W 9 u M S 9 y Z X B v c n R L U E l f T k 9 S V E h f M j A x O T A 5 X 0 J Q R V I v Q 2 h h b m d l Z C B U e X B l L n t P S 1 9 y Z W F k Q W N j b 3 V u d E R l d G F p b H M s N j Z 9 J n F 1 b 3 Q 7 L C Z x d W 9 0 O 1 N l Y 3 R p b 2 4 x L 3 J l c G 9 y d E t Q S V 9 O T 1 J U S F 8 y M D E 5 M D l f Q l B F U i 9 D a G F u Z 2 V k I F R 5 c G U u e 0 9 L X 3 J l Y W R B Y 2 N v d W 5 0 T G l z d C w 2 N 3 0 m c X V v d D s s J n F 1 b 3 Q 7 U 2 V j d G l v b j E v c m V w b 3 J 0 S 1 B J X 0 5 P U l R I X z I w M T k w O V 9 C U E V S L 0 N o Y W 5 n Z W Q g V H l w Z S 5 7 T 0 t f c m V h Z E F j Y 2 9 1 b n R U c m F u c 2 F j d G l v b k R l d G F p b H M s N j h 9 J n F 1 b 3 Q 7 L C Z x d W 9 0 O 1 N l Y 3 R p b 2 4 x L 3 J l c G 9 y d E t Q S V 9 O T 1 J U S F 8 y M D E 5 M D l f Q l B F U i 9 D a G F u Z 2 V k I F R 5 c G U u e 0 9 L X 3 J l Y W R B Y 2 N v d W 5 0 V H J h b n N h Y 3 R p b 2 5 M a X N 0 L D Y 5 f S Z x d W 9 0 O y w m c X V v d D t T Z W N 0 a W 9 u M S 9 y Z X B v c n R L U E l f T k 9 S V E h f M j A x O T A 5 X 0 J Q R V I v Q 2 h h b m d l Z C B U e X B l L n t P S 1 9 y Z W F k Q 2 F y Z E F j Y 2 9 1 b n R C Y W x h b m N l c y w 3 M H 0 m c X V v d D s s J n F 1 b 3 Q 7 U 2 V j d G l v b j E v c m V w b 3 J 0 S 1 B J X 0 5 P U l R I X z I w M T k w O V 9 C U E V S L 0 N o Y W 5 n Z W Q g V H l w Z S 5 7 T 0 t f c m V h Z E N h c m R B Y 2 N v d W 5 0 R G V 0 Y W l s c y w 3 M X 0 m c X V v d D s s J n F 1 b 3 Q 7 U 2 V j d G l v b j E v c m V w b 3 J 0 S 1 B J X 0 5 P U l R I X z I w M T k w O V 9 C U E V S L 0 N o Y W 5 n Z W Q g V H l w Z S 5 7 T 0 t f c m V h Z E N h c m R B Y 2 N v d W 5 0 T G l z d C w 3 M n 0 m c X V v d D s s J n F 1 b 3 Q 7 U 2 V j d G l v b j E v c m V w b 3 J 0 S 1 B J X 0 5 P U l R I X z I w M T k w O V 9 C U E V S L 0 N o Y W 5 n Z W Q g V H l w Z S 5 7 T 0 t f c m V h Z E N h c m R B Y 2 N v d W 5 0 V H J h b n N h Y 3 R p b 2 5 M a X N 0 L D c z f S Z x d W 9 0 O y w m c X V v d D t T Z W N 0 a W 9 u M S 9 y Z X B v c n R L U E l f T k 9 S V E h f M j A x O T A 5 X 0 J Q R V I v Q 2 h h b m d l Z C B U e X B l L n t P S 1 9 y Z X R y a W V 2 Z U F z c H N w c y w 3 N H 0 m c X V v d D s s J n F 1 b 3 Q 7 U 2 V j d G l v b j E v c m V w b 3 J 0 S 1 B J X 0 5 P U l R I X z I w M T k w O V 9 C U E V S L 0 N o Y W 5 n Z W Q g V H l w Z S 5 7 T 0 t f d X B k Y X R l Q 2 9 u c 2 V u d C w 3 N X 0 m c X V v d D s s J n F 1 b 3 Q 7 U 2 V j d G l v b j E v c m V w b 3 J 0 S 1 B J X 0 5 P U l R I X z I w M T k w O V 9 C U E V S L 0 N o Y W 5 n Z W Q g V H l w Z S 5 7 T 0 t f d X B k Y X R l U G F 5 b W V u d F J l c 2 9 1 c m N l L D c 2 f S Z x d W 9 0 O y w m c X V v d D t T Z W N 0 a W 9 u M S 9 y Z X B v c n R L U E l f T k 9 S V E h f M j A x O T A 5 X 0 J Q R V I v Q 2 h h b m d l Z C B U e X B l L n t P S 1 9 1 c G R h d G V Q Z X J p b 2 R p Y 1 B h e W 1 l b n R S Z X N v d X J j Z S w 3 N 3 0 m c X V v d D s s J n F 1 b 3 Q 7 U 2 V j d G l v b j E v c m V w b 3 J 0 S 1 B J X 0 5 P U l R I X z I w M T k w O V 9 C U E V S L 0 N o Y W 5 n Z W Q g V H l w Z S 5 7 U H J v Y m x l b W F B c H B s a W N h d G l 2 b 1 9 Q Z X J j X 2 N v b m Z p c m 1 h d G l v b k 9 m R n V u Z H M s N z h 9 J n F 1 b 3 Q 7 L C Z x d W 9 0 O 1 N l Y 3 R p b 2 4 x L 3 J l c G 9 y d E t Q S V 9 O T 1 J U S F 8 y M D E 5 M D l f Q l B F U i 9 D a G F u Z 2 V k I F R 5 c G U u e 1 B y b 2 J s Z W 1 h Q X B w b G l j Y X R p d m 9 f U G V y Y 1 9 k Z W x l d G V D b 2 5 z Z W 5 0 L D c 5 f S Z x d W 9 0 O y w m c X V v d D t T Z W N 0 a W 9 u M S 9 y Z X B v c n R L U E l f T k 9 S V E h f M j A x O T A 5 X 0 J Q R V I v Q 2 h h b m d l Z C B U e X B l L n t Q c m 9 i b G V t Y U F w c G x p Y 2 F 0 a X Z v X 1 B l c m N f Z X N 0 Y W J s a X N o Q 2 9 u c 2 V u d C w 4 M H 0 m c X V v d D s s J n F 1 b 3 Q 7 U 2 V j d G l v b j E v c m V w b 3 J 0 S 1 B J X 0 5 P U l R I X z I w M T k w O V 9 C U E V S L 0 N o Y W 5 n Z W Q g V H l w Z S 5 7 U H J v Y m x l b W F B c H B s a W N h d G l 2 b 1 9 Q Z X J j X 2 d l d E N v b n N l b n Q s O D F 9 J n F 1 b 3 Q 7 L C Z x d W 9 0 O 1 N l Y 3 R p b 2 4 x L 3 J l c G 9 y d E t Q S V 9 O T 1 J U S F 8 y M D E 5 M D l f Q l B F U i 9 D a G F u Z 2 V k I F R 5 c G U u e 1 B y b 2 J s Z W 1 h Q X B w b G l j Y X R p d m 9 f U G V y Y 1 9 n Z X R D b 2 5 z Z W 5 0 U 3 R h d H V z L D g y f S Z x d W 9 0 O y w m c X V v d D t T Z W N 0 a W 9 u M S 9 y Z X B v c n R L U E l f T k 9 S V E h f M j A x O T A 5 X 0 J Q R V I v Q 2 h h b m d l Z C B U e X B l L n t Q c m 9 i b G V t Y U F w c G x p Y 2 F 0 a X Z v X 1 B l c m N f Z 2 V 0 U G F 5 b W V u d F J l c X V l c 3 Q s O D N 9 J n F 1 b 3 Q 7 L C Z x d W 9 0 O 1 N l Y 3 R p b 2 4 x L 3 J l c G 9 y d E t Q S V 9 O T 1 J U S F 8 y M D E 5 M D l f Q l B F U i 9 D a G F u Z 2 V k I F R 5 c G U u e 1 B y b 2 J s Z W 1 h Q X B w b G l j Y X R p d m 9 f U G V y Y 1 9 n Z X R Q Y X l t Z W 5 0 U 3 R h d H V z U m V x d W V z d C w 4 N H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J l c X V l c 3 Q s O D V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T d G F 0 d X N S Z X F 1 Z X N 0 L D g 2 f S Z x d W 9 0 O y w m c X V v d D t T Z W N 0 a W 9 u M S 9 y Z X B v c n R L U E l f T k 9 S V E h f M j A x O T A 5 X 0 J Q R V I v Q 2 h h b m d l Z C B U e X B l L n t Q c m 9 i b G V t Y U F w c G x p Y 2 F 0 a X Z v X 1 B l c m N f c G F 5 b W V u d E l u a X R p Y X R p b 2 5 S Z X F 1 Z X N 0 L D g 3 f S Z x d W 9 0 O y w m c X V v d D t T Z W N 0 a W 9 u M S 9 y Z X B v c n R L U E l f T k 9 S V E h f M j A x O T A 5 X 0 J Q R V I v Q 2 h h b m d l Z C B U e X B l L n t Q c m 9 i b G V t Y U F w c G x p Y 2 F 0 a X Z v X 1 B l c m N f c G V y a W 9 k a W N Q Y X l t Z W 5 0 S W 5 p d G l h d G l v b l J l c X V l c 3 Q s O D h 9 J n F 1 b 3 Q 7 L C Z x d W 9 0 O 1 N l Y 3 R p b 2 4 x L 3 J l c G 9 y d E t Q S V 9 O T 1 J U S F 8 y M D E 5 M D l f Q l B F U i 9 D a G F u Z 2 V k I F R 5 c G U u e 1 B y b 2 J s Z W 1 h Q X B w b G l j Y X R p d m 9 f U G V y Y 1 9 y Z W F k Q W N j b 3 V u d E J h b G F u Y 2 U s O D l 9 J n F 1 b 3 Q 7 L C Z x d W 9 0 O 1 N l Y 3 R p b 2 4 x L 3 J l c G 9 y d E t Q S V 9 O T 1 J U S F 8 y M D E 5 M D l f Q l B F U i 9 D a G F u Z 2 V k I F R 5 c G U u e 1 B y b 2 J s Z W 1 h Q X B w b G l j Y X R p d m 9 f U G V y Y 1 9 y Z W F k Q W N j b 3 V u d E R l d G F p b H M s O T B 9 J n F 1 b 3 Q 7 L C Z x d W 9 0 O 1 N l Y 3 R p b 2 4 x L 3 J l c G 9 y d E t Q S V 9 O T 1 J U S F 8 y M D E 5 M D l f Q l B F U i 9 D a G F u Z 2 V k I F R 5 c G U u e 1 B y b 2 J s Z W 1 h Q X B w b G l j Y X R p d m 9 f U G V y Y 1 9 y Z W F k Q W N j b 3 V u d E x p c 3 Q s O T F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R G V 0 Y W l s c y w 5 M n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M a X N 0 L D k z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Q m F s Y W 5 j Z X M s O T R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E Z X R h a W x z L D k 1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T G l z d C w 5 N n 0 m c X V v d D s s J n F 1 b 3 Q 7 U 2 V j d G l v b j E v c m V w b 3 J 0 S 1 B J X 0 5 P U l R I X z I w M T k w O V 9 C U E V S L 0 N o Y W 5 n Z W Q g V H l w Z S 5 7 U H J v Y m x l b W F B c H B s a W N h d G l 2 b 1 9 Q Z X J j X 3 J l Y W R D Y X J k Q W N j b 3 V u d F R y Y W 5 z Y W N 0 a W 9 u T G l z d C w 5 N 3 0 m c X V v d D s s J n F 1 b 3 Q 7 U 2 V j d G l v b j E v c m V w b 3 J 0 S 1 B J X 0 5 P U l R I X z I w M T k w O V 9 C U E V S L 0 N o Y W 5 n Z W Q g V H l w Z S 5 7 U H J v Y m x l b W F B c H B s a W N h d G l 2 b 1 9 Q Z X J j X 3 J l d H J p Z X Z l Q X N w c 3 B z L D k 4 f S Z x d W 9 0 O y w m c X V v d D t T Z W N 0 a W 9 u M S 9 y Z X B v c n R L U E l f T k 9 S V E h f M j A x O T A 5 X 0 J Q R V I v Q 2 h h b m d l Z C B U e X B l L n t Q c m 9 i b G V t Y U F w c G x p Y 2 F 0 a X Z v X 1 B l c m N f d X B k Y X R l Q 2 9 u c 2 V u d C w 5 O X 0 m c X V v d D s s J n F 1 b 3 Q 7 U 2 V j d G l v b j E v c m V w b 3 J 0 S 1 B J X 0 5 P U l R I X z I w M T k w O V 9 C U E V S L 0 N o Y W 5 n Z W Q g V H l w Z S 5 7 U H J v Y m x l b W F B c H B s a W N h d G l 2 b 1 9 Q Z X J j X 3 V w Z G F 0 Z V B h e W 1 l b n R S Z X N v d X J j Z S w x M D B 9 J n F 1 b 3 Q 7 L C Z x d W 9 0 O 1 N l Y 3 R p b 2 4 x L 3 J l c G 9 y d E t Q S V 9 O T 1 J U S F 8 y M D E 5 M D l f Q l B F U i 9 D a G F u Z 2 V k I F R 5 c G U u e 1 B y b 2 J s Z W 1 h Q X B w b G l j Y X R p d m 9 f U G V y Y 1 9 1 c G R h d G V Q Z X J p b 2 R p Y 1 B h e W 1 l b n R S Z X N v d X J j Z S w x M D F 9 J n F 1 b 3 Q 7 L C Z x d W 9 0 O 1 N l Y 3 R p b 2 4 x L 3 J l c G 9 y d E t Q S V 9 O T 1 J U S F 8 y M D E 5 M D l f Q l B F U i 9 D a G F u Z 2 V k I F R 5 c G U u e 1 B y b 2 J s Z W 1 h Q X B w b G l j Y X R p d m 9 f Y 2 9 u Z m l y b W F 0 a W 9 u T 2 Z G d W 5 k c y w x M D J 9 J n F 1 b 3 Q 7 L C Z x d W 9 0 O 1 N l Y 3 R p b 2 4 x L 3 J l c G 9 y d E t Q S V 9 O T 1 J U S F 8 y M D E 5 M D l f Q l B F U i 9 D a G F u Z 2 V k I F R 5 c G U u e 1 B y b 2 J s Z W 1 h Q X B w b G l j Y X R p d m 9 f Z G V s Z X R l Q 2 9 u c 2 V u d C w x M D N 9 J n F 1 b 3 Q 7 L C Z x d W 9 0 O 1 N l Y 3 R p b 2 4 x L 3 J l c G 9 y d E t Q S V 9 O T 1 J U S F 8 y M D E 5 M D l f Q l B F U i 9 D a G F u Z 2 V k I F R 5 c G U u e 1 B y b 2 J s Z W 1 h Q X B w b G l j Y X R p d m 9 f Z X N 0 Y W J s a X N o Q 2 9 u c 2 V u d C w x M D R 9 J n F 1 b 3 Q 7 L C Z x d W 9 0 O 1 N l Y 3 R p b 2 4 x L 3 J l c G 9 y d E t Q S V 9 O T 1 J U S F 8 y M D E 5 M D l f Q l B F U i 9 D a G F u Z 2 V k I F R 5 c G U u e 1 B y b 2 J s Z W 1 h Q X B w b G l j Y X R p d m 9 f Z 2 V 0 Q 2 9 u c 2 V u d C w x M D V 9 J n F 1 b 3 Q 7 L C Z x d W 9 0 O 1 N l Y 3 R p b 2 4 x L 3 J l c G 9 y d E t Q S V 9 O T 1 J U S F 8 y M D E 5 M D l f Q l B F U i 9 D a G F u Z 2 V k I F R 5 c G U u e 1 B y b 2 J s Z W 1 h Q X B w b G l j Y X R p d m 9 f Z 2 V 0 Q 2 9 u c 2 V u d F N 0 Y X R 1 c y w x M D Z 9 J n F 1 b 3 Q 7 L C Z x d W 9 0 O 1 N l Y 3 R p b 2 4 x L 3 J l c G 9 y d E t Q S V 9 O T 1 J U S F 8 y M D E 5 M D l f Q l B F U i 9 D a G F u Z 2 V k I F R 5 c G U u e 1 B y b 2 J s Z W 1 h Q X B w b G l j Y X R p d m 9 f Z 2 V 0 U G F 5 b W V u d F J l c X V l c 3 Q s M T A 3 f S Z x d W 9 0 O y w m c X V v d D t T Z W N 0 a W 9 u M S 9 y Z X B v c n R L U E l f T k 9 S V E h f M j A x O T A 5 X 0 J Q R V I v Q 2 h h b m d l Z C B U e X B l L n t Q c m 9 i b G V t Y U F w c G x p Y 2 F 0 a X Z v X 2 d l d F B h e W 1 l b n R T d G F 0 d X N S Z X F 1 Z X N 0 L D E w O H 0 m c X V v d D s s J n F 1 b 3 Q 7 U 2 V j d G l v b j E v c m V w b 3 J 0 S 1 B J X 0 5 P U l R I X z I w M T k w O V 9 C U E V S L 0 N o Y W 5 n Z W Q g V H l w Z S 5 7 U H J v Y m x l b W F B c H B s a W N h d G l 2 b 1 9 n Z X R Q Z X J p b 2 R p Y 1 B h e W 1 l b n R S Z X F 1 Z X N 0 L D E w O X 0 m c X V v d D s s J n F 1 b 3 Q 7 U 2 V j d G l v b j E v c m V w b 3 J 0 S 1 B J X 0 5 P U l R I X z I w M T k w O V 9 C U E V S L 0 N o Y W 5 n Z W Q g V H l w Z S 5 7 U H J v Y m x l b W F B c H B s a W N h d G l 2 b 1 9 n Z X R Q Z X J p b 2 R p Y 1 B h e W 1 l b n R T d G F 0 d X N S Z X F 1 Z X N 0 L D E x M H 0 m c X V v d D s s J n F 1 b 3 Q 7 U 2 V j d G l v b j E v c m V w b 3 J 0 S 1 B J X 0 5 P U l R I X z I w M T k w O V 9 C U E V S L 0 N o Y W 5 n Z W Q g V H l w Z S 5 7 U H J v Y m x l b W F B c H B s a W N h d G l 2 b 1 9 w Y X l t Z W 5 0 S W 5 p d G l h d G l v b l J l c X V l c 3 Q s M T E x f S Z x d W 9 0 O y w m c X V v d D t T Z W N 0 a W 9 u M S 9 y Z X B v c n R L U E l f T k 9 S V E h f M j A x O T A 5 X 0 J Q R V I v Q 2 h h b m d l Z C B U e X B l L n t Q c m 9 i b G V t Y U F w c G x p Y 2 F 0 a X Z v X 3 B l c m l v Z G l j U G F 5 b W V u d E l u a X R p Y X R p b 2 5 S Z X F 1 Z X N 0 L D E x M n 0 m c X V v d D s s J n F 1 b 3 Q 7 U 2 V j d G l v b j E v c m V w b 3 J 0 S 1 B J X 0 5 P U l R I X z I w M T k w O V 9 C U E V S L 0 N o Y W 5 n Z W Q g V H l w Z S 5 7 U H J v Y m x l b W F B c H B s a W N h d G l 2 b 1 9 y Z W F k Q W N j b 3 V u d E J h b G F u Y 2 U s M T E z f S Z x d W 9 0 O y w m c X V v d D t T Z W N 0 a W 9 u M S 9 y Z X B v c n R L U E l f T k 9 S V E h f M j A x O T A 5 X 0 J Q R V I v Q 2 h h b m d l Z C B U e X B l L n t Q c m 9 i b G V t Y U F w c G x p Y 2 F 0 a X Z v X 3 J l Y W R B Y 2 N v d W 5 0 R G V 0 Y W l s c y w x M T R 9 J n F 1 b 3 Q 7 L C Z x d W 9 0 O 1 N l Y 3 R p b 2 4 x L 3 J l c G 9 y d E t Q S V 9 O T 1 J U S F 8 y M D E 5 M D l f Q l B F U i 9 D a G F u Z 2 V k I F R 5 c G U u e 1 B y b 2 J s Z W 1 h Q X B w b G l j Y X R p d m 9 f c m V h Z E F j Y 2 9 1 b n R M a X N 0 L D E x N X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R G V 0 Y W l s c y w x M T Z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x p c 3 Q s M T E 3 f S Z x d W 9 0 O y w m c X V v d D t T Z W N 0 a W 9 u M S 9 y Z X B v c n R L U E l f T k 9 S V E h f M j A x O T A 5 X 0 J Q R V I v Q 2 h h b m d l Z C B U e X B l L n t Q c m 9 i b G V t Y U F w c G x p Y 2 F 0 a X Z v X 3 J l Y W R D Y X J k Q W N j b 3 V u d E J h b G F u Y 2 V z L D E x O H 0 m c X V v d D s s J n F 1 b 3 Q 7 U 2 V j d G l v b j E v c m V w b 3 J 0 S 1 B J X 0 5 P U l R I X z I w M T k w O V 9 C U E V S L 0 N o Y W 5 n Z W Q g V H l w Z S 5 7 U H J v Y m x l b W F B c H B s a W N h d G l 2 b 1 9 y Z W F k Q 2 F y Z E F j Y 2 9 1 b n R E Z X R h a W x z L D E x O X 0 m c X V v d D s s J n F 1 b 3 Q 7 U 2 V j d G l v b j E v c m V w b 3 J 0 S 1 B J X 0 5 P U l R I X z I w M T k w O V 9 C U E V S L 0 N o Y W 5 n Z W Q g V H l w Z S 5 7 U H J v Y m x l b W F B c H B s a W N h d G l 2 b 1 9 y Z W F k Q 2 F y Z E F j Y 2 9 1 b n R M a X N 0 L D E y M H 0 m c X V v d D s s J n F 1 b 3 Q 7 U 2 V j d G l v b j E v c m V w b 3 J 0 S 1 B J X 0 5 P U l R I X z I w M T k w O V 9 C U E V S L 0 N o Y W 5 n Z W Q g V H l w Z S 5 7 U H J v Y m x l b W F B c H B s a W N h d G l 2 b 1 9 y Z W F k Q 2 F y Z E F j Y 2 9 1 b n R U c m F u c 2 F j d G l v b k x p c 3 Q s M T I x f S Z x d W 9 0 O y w m c X V v d D t T Z W N 0 a W 9 u M S 9 y Z X B v c n R L U E l f T k 9 S V E h f M j A x O T A 5 X 0 J Q R V I v Q 2 h h b m d l Z C B U e X B l L n t Q c m 9 i b G V t Y U F w c G x p Y 2 F 0 a X Z v X 3 J l d H J p Z X Z l Q X N w c 3 B z L D E y M n 0 m c X V v d D s s J n F 1 b 3 Q 7 U 2 V j d G l v b j E v c m V w b 3 J 0 S 1 B J X 0 5 P U l R I X z I w M T k w O V 9 C U E V S L 0 N o Y W 5 n Z W Q g V H l w Z S 5 7 U H J v Y m x l b W F B c H B s a W N h d G l 2 b 1 9 1 c G R h d G V D b 2 5 z Z W 5 0 L D E y M 3 0 m c X V v d D s s J n F 1 b 3 Q 7 U 2 V j d G l v b j E v c m V w b 3 J 0 S 1 B J X 0 5 P U l R I X z I w M T k w O V 9 C U E V S L 0 N o Y W 5 n Z W Q g V H l w Z S 5 7 U H J v Y m x l b W F B c H B s a W N h d G l 2 b 1 9 1 c G R h d G V Q Y X l t Z W 5 0 U m V z b 3 V y Y 2 U s M T I 0 f S Z x d W 9 0 O y w m c X V v d D t T Z W N 0 a W 9 u M S 9 y Z X B v c n R L U E l f T k 9 S V E h f M j A x O T A 5 X 0 J Q R V I v Q 2 h h b m d l Z C B U e X B l L n t Q c m 9 i b G V t Y U F w c G x p Y 2 F 0 a X Z v X 3 V w Z G F 0 Z V B l c m l v Z G l j U G F 5 b W V u d F J l c 2 9 1 c m N l L D E y N X 0 m c X V v d D s s J n F 1 b 3 Q 7 U 2 V j d G l v b j E v c m V w b 3 J 0 S 1 B J X 0 5 P U l R I X z I w M T k w O V 9 C U E V S L 0 N o Y W 5 n Z W Q g V H l w Z S 5 7 U H J v Y m x l b W F D b G l l b n R f Y 2 9 u Z m l y b W F 0 a W 9 u T 2 Z G d W 5 k c y w x M j Z 9 J n F 1 b 3 Q 7 L C Z x d W 9 0 O 1 N l Y 3 R p b 2 4 x L 3 J l c G 9 y d E t Q S V 9 O T 1 J U S F 8 y M D E 5 M D l f Q l B F U i 9 D a G F u Z 2 V k I F R 5 c G U u e 1 B y b 2 J s Z W 1 h Q 2 x p Z W 5 0 X 2 R l b G V 0 Z U N v b n N l b n Q s M T I 3 f S Z x d W 9 0 O y w m c X V v d D t T Z W N 0 a W 9 u M S 9 y Z X B v c n R L U E l f T k 9 S V E h f M j A x O T A 5 X 0 J Q R V I v Q 2 h h b m d l Z C B U e X B l L n t Q c m 9 i b G V t Y U N s a W V u d F 9 l c 3 R h Y m x p c 2 h D b 2 5 z Z W 5 0 L D E y O H 0 m c X V v d D s s J n F 1 b 3 Q 7 U 2 V j d G l v b j E v c m V w b 3 J 0 S 1 B J X 0 5 P U l R I X z I w M T k w O V 9 C U E V S L 0 N o Y W 5 n Z W Q g V H l w Z S 5 7 U H J v Y m x l b W F D b G l l b n R f Z 2 V 0 Q 2 9 u c 2 V u d C w x M j l 9 J n F 1 b 3 Q 7 L C Z x d W 9 0 O 1 N l Y 3 R p b 2 4 x L 3 J l c G 9 y d E t Q S V 9 O T 1 J U S F 8 y M D E 5 M D l f Q l B F U i 9 D a G F u Z 2 V k I F R 5 c G U u e 1 B y b 2 J s Z W 1 h Q 2 x p Z W 5 0 X 2 d l d E N v b n N l b n R T d G F 0 d X M s M T M w f S Z x d W 9 0 O y w m c X V v d D t T Z W N 0 a W 9 u M S 9 y Z X B v c n R L U E l f T k 9 S V E h f M j A x O T A 5 X 0 J Q R V I v Q 2 h h b m d l Z C B U e X B l L n t Q c m 9 i b G V t Y U N s a W V u d F 9 n Z X R Q Y X l t Z W 5 0 U m V x d W V z d C w x M z F 9 J n F 1 b 3 Q 7 L C Z x d W 9 0 O 1 N l Y 3 R p b 2 4 x L 3 J l c G 9 y d E t Q S V 9 O T 1 J U S F 8 y M D E 5 M D l f Q l B F U i 9 D a G F u Z 2 V k I F R 5 c G U u e 1 B y b 2 J s Z W 1 h Q 2 x p Z W 5 0 X 2 d l d F B h e W 1 l b n R T d G F 0 d X N S Z X F 1 Z X N 0 L D E z M n 0 m c X V v d D s s J n F 1 b 3 Q 7 U 2 V j d G l v b j E v c m V w b 3 J 0 S 1 B J X 0 5 P U l R I X z I w M T k w O V 9 C U E V S L 0 N o Y W 5 n Z W Q g V H l w Z S 5 7 U H J v Y m x l b W F D b G l l b n R f Z 2 V 0 U G V y a W 9 k a W N Q Y X l t Z W 5 0 U m V x d W V z d C w x M z N 9 J n F 1 b 3 Q 7 L C Z x d W 9 0 O 1 N l Y 3 R p b 2 4 x L 3 J l c G 9 y d E t Q S V 9 O T 1 J U S F 8 y M D E 5 M D l f Q l B F U i 9 D a G F u Z 2 V k I F R 5 c G U u e 1 B y b 2 J s Z W 1 h Q 2 x p Z W 5 0 X 2 d l d F B l c m l v Z G l j U G F 5 b W V u d F N 0 Y X R 1 c 1 J l c X V l c 3 Q s M T M 0 f S Z x d W 9 0 O y w m c X V v d D t T Z W N 0 a W 9 u M S 9 y Z X B v c n R L U E l f T k 9 S V E h f M j A x O T A 5 X 0 J Q R V I v Q 2 h h b m d l Z C B U e X B l L n t Q c m 9 i b G V t Y U N s a W V u d F 9 w Y X l t Z W 5 0 S W 5 p d G l h d G l v b l J l c X V l c 3 Q s M T M 1 f S Z x d W 9 0 O y w m c X V v d D t T Z W N 0 a W 9 u M S 9 y Z X B v c n R L U E l f T k 9 S V E h f M j A x O T A 5 X 0 J Q R V I v Q 2 h h b m d l Z C B U e X B l L n t Q c m 9 i b G V t Y U N s a W V u d F 9 w Z X J p b 2 R p Y 1 B h e W 1 l b n R J b m l 0 a W F 0 a W 9 u U m V x d W V z d C w x M z Z 9 J n F 1 b 3 Q 7 L C Z x d W 9 0 O 1 N l Y 3 R p b 2 4 x L 3 J l c G 9 y d E t Q S V 9 O T 1 J U S F 8 y M D E 5 M D l f Q l B F U i 9 D a G F u Z 2 V k I F R 5 c G U u e 1 B y b 2 J s Z W 1 h Q 2 x p Z W 5 0 X 3 J l Y W R B Y 2 N v d W 5 0 Q m F s Y W 5 j Z S w x M z d 9 J n F 1 b 3 Q 7 L C Z x d W 9 0 O 1 N l Y 3 R p b 2 4 x L 3 J l c G 9 y d E t Q S V 9 O T 1 J U S F 8 y M D E 5 M D l f Q l B F U i 9 D a G F u Z 2 V k I F R 5 c G U u e 1 B y b 2 J s Z W 1 h Q 2 x p Z W 5 0 X 3 J l Y W R B Y 2 N v d W 5 0 R G V 0 Y W l s c y w x M z h 9 J n F 1 b 3 Q 7 L C Z x d W 9 0 O 1 N l Y 3 R p b 2 4 x L 3 J l c G 9 y d E t Q S V 9 O T 1 J U S F 8 y M D E 5 M D l f Q l B F U i 9 D a G F u Z 2 V k I F R 5 c G U u e 1 B y b 2 J s Z W 1 h Q 2 x p Z W 5 0 X 3 J l Y W R B Y 2 N v d W 5 0 T G l z d C w x M z l 9 J n F 1 b 3 Q 7 L C Z x d W 9 0 O 1 N l Y 3 R p b 2 4 x L 3 J l c G 9 y d E t Q S V 9 O T 1 J U S F 8 y M D E 5 M D l f Q l B F U i 9 D a G F u Z 2 V k I F R 5 c G U u e 1 B y b 2 J s Z W 1 h Q 2 x p Z W 5 0 X 3 J l Y W R B Y 2 N v d W 5 0 V H J h b n N h Y 3 R p b 2 5 E Z X R h a W x z L D E 0 M H 0 m c X V v d D s s J n F 1 b 3 Q 7 U 2 V j d G l v b j E v c m V w b 3 J 0 S 1 B J X 0 5 P U l R I X z I w M T k w O V 9 C U E V S L 0 N o Y W 5 n Z W Q g V H l w Z S 5 7 U H J v Y m x l b W F D b G l l b n R f c m V h Z E F j Y 2 9 1 b n R U c m F u c 2 F j d G l v b k x p c 3 Q s M T Q x f S Z x d W 9 0 O y w m c X V v d D t T Z W N 0 a W 9 u M S 9 y Z X B v c n R L U E l f T k 9 S V E h f M j A x O T A 5 X 0 J Q R V I v Q 2 h h b m d l Z C B U e X B l L n t Q c m 9 i b G V t Y U N s a W V u d F 9 y Z W F k Q 2 F y Z E F j Y 2 9 1 b n R C Y W x h b m N l c y w x N D J 9 J n F 1 b 3 Q 7 L C Z x d W 9 0 O 1 N l Y 3 R p b 2 4 x L 3 J l c G 9 y d E t Q S V 9 O T 1 J U S F 8 y M D E 5 M D l f Q l B F U i 9 D a G F u Z 2 V k I F R 5 c G U u e 1 B y b 2 J s Z W 1 h Q 2 x p Z W 5 0 X 3 J l Y W R D Y X J k Q W N j b 3 V u d E R l d G F p b H M s M T Q z f S Z x d W 9 0 O y w m c X V v d D t T Z W N 0 a W 9 u M S 9 y Z X B v c n R L U E l f T k 9 S V E h f M j A x O T A 5 X 0 J Q R V I v Q 2 h h b m d l Z C B U e X B l L n t Q c m 9 i b G V t Y U N s a W V u d F 9 y Z W F k Q 2 F y Z E F j Y 2 9 1 b n R M a X N 0 L D E 0 N H 0 m c X V v d D s s J n F 1 b 3 Q 7 U 2 V j d G l v b j E v c m V w b 3 J 0 S 1 B J X 0 5 P U l R I X z I w M T k w O V 9 C U E V S L 0 N o Y W 5 n Z W Q g V H l w Z S 5 7 U H J v Y m x l b W F D b G l l b n R f c m V h Z E N h c m R B Y 2 N v d W 5 0 V H J h b n N h Y 3 R p b 2 5 M a X N 0 L D E 0 N X 0 m c X V v d D s s J n F 1 b 3 Q 7 U 2 V j d G l v b j E v c m V w b 3 J 0 S 1 B J X 0 5 P U l R I X z I w M T k w O V 9 C U E V S L 0 N o Y W 5 n Z W Q g V H l w Z S 5 7 U H J v Y m x l b W F D b G l l b n R f c m V 0 c m l l d m V B c 3 B z c H M s M T Q 2 f S Z x d W 9 0 O y w m c X V v d D t T Z W N 0 a W 9 u M S 9 y Z X B v c n R L U E l f T k 9 S V E h f M j A x O T A 5 X 0 J Q R V I v Q 2 h h b m d l Z C B U e X B l L n t Q c m 9 i b G V t Y U N s a W V u d F 9 1 c G R h d G V D b 2 5 z Z W 5 0 L D E 0 N 3 0 m c X V v d D s s J n F 1 b 3 Q 7 U 2 V j d G l v b j E v c m V w b 3 J 0 S 1 B J X 0 5 P U l R I X z I w M T k w O V 9 C U E V S L 0 N o Y W 5 n Z W Q g V H l w Z S 5 7 U H J v Y m x l b W F D b G l l b n R f d X B k Y X R l U G F 5 b W V u d F J l c 2 9 1 c m N l L D E 0 O H 0 m c X V v d D s s J n F 1 b 3 Q 7 U 2 V j d G l v b j E v c m V w b 3 J 0 S 1 B J X 0 5 P U l R I X z I w M T k w O V 9 C U E V S L 0 N o Y W 5 n Z W Q g V H l w Z S 5 7 U H J v Y m x l b W F D b G l l b n R f d X B k Y X R l U G V y a W 9 k a W N Q Y X l t Z W 5 0 U m V z b 3 V y Y 2 U s M T Q 5 f S Z x d W 9 0 O y w m c X V v d D t T Z W N 0 a W 9 u M S 9 y Z X B v c n R L U E l f T k 9 S V E h f M j A x O T A 5 X 0 J Q R V I v Q 2 h h b m d l Z C B U e X B l L n t U b 3 R h b F 9 j b 2 5 m a X J t Y X R p b 2 5 P Z k Z 1 b m R z L D E 1 M H 0 m c X V v d D s s J n F 1 b 3 Q 7 U 2 V j d G l v b j E v c m V w b 3 J 0 S 1 B J X 0 5 P U l R I X z I w M T k w O V 9 C U E V S L 0 N o Y W 5 n Z W Q g V H l w Z S 5 7 V G 9 0 Y W x f Z G V s Z X R l Q 2 9 u c 2 V u d C w x N T F 9 J n F 1 b 3 Q 7 L C Z x d W 9 0 O 1 N l Y 3 R p b 2 4 x L 3 J l c G 9 y d E t Q S V 9 O T 1 J U S F 8 y M D E 5 M D l f Q l B F U i 9 D a G F u Z 2 V k I F R 5 c G U u e 1 R v d G F s X 2 V z d G F i b G l z a E N v b n N l b n Q s M T U y f S Z x d W 9 0 O y w m c X V v d D t T Z W N 0 a W 9 u M S 9 y Z X B v c n R L U E l f T k 9 S V E h f M j A x O T A 5 X 0 J Q R V I v Q 2 h h b m d l Z C B U e X B l L n t U b 3 R h b F 9 n Z X R D b 2 5 z Z W 5 0 L D E 1 M 3 0 m c X V v d D s s J n F 1 b 3 Q 7 U 2 V j d G l v b j E v c m V w b 3 J 0 S 1 B J X 0 5 P U l R I X z I w M T k w O V 9 C U E V S L 0 N o Y W 5 n Z W Q g V H l w Z S 5 7 V G 9 0 Y W x f Z 2 V 0 Q 2 9 u c 2 V u d F N 0 Y X R 1 c y w x N T R 9 J n F 1 b 3 Q 7 L C Z x d W 9 0 O 1 N l Y 3 R p b 2 4 x L 3 J l c G 9 y d E t Q S V 9 O T 1 J U S F 8 y M D E 5 M D l f Q l B F U i 9 D a G F u Z 2 V k I F R 5 c G U u e 1 R v d G F s X 2 d l d F B h e W 1 l b n R S Z X F 1 Z X N 0 L D E 1 N X 0 m c X V v d D s s J n F 1 b 3 Q 7 U 2 V j d G l v b j E v c m V w b 3 J 0 S 1 B J X 0 5 P U l R I X z I w M T k w O V 9 C U E V S L 0 N o Y W 5 n Z W Q g V H l w Z S 5 7 V G 9 0 Y W x f Z 2 V 0 U G F 5 b W V u d F N 0 Y X R 1 c 1 J l c X V l c 3 Q s M T U 2 f S Z x d W 9 0 O y w m c X V v d D t T Z W N 0 a W 9 u M S 9 y Z X B v c n R L U E l f T k 9 S V E h f M j A x O T A 5 X 0 J Q R V I v Q 2 h h b m d l Z C B U e X B l L n t U b 3 R h b F 9 n Z X R Q Z X J p b 2 R p Y 1 B h e W 1 l b n R S Z X F 1 Z X N 0 L D E 1 N 3 0 m c X V v d D s s J n F 1 b 3 Q 7 U 2 V j d G l v b j E v c m V w b 3 J 0 S 1 B J X 0 5 P U l R I X z I w M T k w O V 9 C U E V S L 0 N o Y W 5 n Z W Q g V H l w Z S 5 7 V G 9 0 Y W x f Z 2 V 0 U G V y a W 9 k a W N Q Y X l t Z W 5 0 U 3 R h d H V z U m V x d W V z d C w x N T h 9 J n F 1 b 3 Q 7 L C Z x d W 9 0 O 1 N l Y 3 R p b 2 4 x L 3 J l c G 9 y d E t Q S V 9 O T 1 J U S F 8 y M D E 5 M D l f Q l B F U i 9 D a G F u Z 2 V k I F R 5 c G U u e 1 R v d G F s X 3 B h e W 1 l b n R J b m l 0 a W F 0 a W 9 u U m V x d W V z d C w x N T l 9 J n F 1 b 3 Q 7 L C Z x d W 9 0 O 1 N l Y 3 R p b 2 4 x L 3 J l c G 9 y d E t Q S V 9 O T 1 J U S F 8 y M D E 5 M D l f Q l B F U i 9 D a G F u Z 2 V k I F R 5 c G U u e 1 R v d G F s X 3 B l c m l v Z G l j U G F 5 b W V u d E l u a X R p Y X R p b 2 5 S Z X F 1 Z X N 0 L D E 2 M H 0 m c X V v d D s s J n F 1 b 3 Q 7 U 2 V j d G l v b j E v c m V w b 3 J 0 S 1 B J X 0 5 P U l R I X z I w M T k w O V 9 C U E V S L 0 N o Y W 5 n Z W Q g V H l w Z S 5 7 V G 9 0 Y W x f c m V h Z E F j Y 2 9 1 b n R C Y W x h b m N l L D E 2 M X 0 m c X V v d D s s J n F 1 b 3 Q 7 U 2 V j d G l v b j E v c m V w b 3 J 0 S 1 B J X 0 5 P U l R I X z I w M T k w O V 9 C U E V S L 0 N o Y W 5 n Z W Q g V H l w Z S 5 7 V G 9 0 Y W x f c m V h Z E F j Y 2 9 1 b n R E Z X R h a W x z L D E 2 M n 0 m c X V v d D s s J n F 1 b 3 Q 7 U 2 V j d G l v b j E v c m V w b 3 J 0 S 1 B J X 0 5 P U l R I X z I w M T k w O V 9 C U E V S L 0 N o Y W 5 n Z W Q g V H l w Z S 5 7 V G 9 0 Y W x f c m V h Z E F j Y 2 9 1 b n R M a X N 0 L D E 2 M 3 0 m c X V v d D s s J n F 1 b 3 Q 7 U 2 V j d G l v b j E v c m V w b 3 J 0 S 1 B J X 0 5 P U l R I X z I w M T k w O V 9 C U E V S L 0 N o Y W 5 n Z W Q g V H l w Z S 5 7 V G 9 0 Y W x f c m V h Z E F j Y 2 9 1 b n R U c m F u c 2 F j d G l v b k R l d G F p b H M s M T Y 0 f S Z x d W 9 0 O y w m c X V v d D t T Z W N 0 a W 9 u M S 9 y Z X B v c n R L U E l f T k 9 S V E h f M j A x O T A 5 X 0 J Q R V I v Q 2 h h b m d l Z C B U e X B l L n t U b 3 R h b F 9 y Z W F k Q W N j b 3 V u d F R y Y W 5 z Y W N 0 a W 9 u T G l z d C w x N j V 9 J n F 1 b 3 Q 7 L C Z x d W 9 0 O 1 N l Y 3 R p b 2 4 x L 3 J l c G 9 y d E t Q S V 9 O T 1 J U S F 8 y M D E 5 M D l f Q l B F U i 9 D a G F u Z 2 V k I F R 5 c G U u e 1 R v d G F s X 3 J l Y W R D Y X J k Q W N j b 3 V u d E J h b G F u Y 2 V z L D E 2 N n 0 m c X V v d D s s J n F 1 b 3 Q 7 U 2 V j d G l v b j E v c m V w b 3 J 0 S 1 B J X 0 5 P U l R I X z I w M T k w O V 9 C U E V S L 0 N o Y W 5 n Z W Q g V H l w Z S 5 7 V G 9 0 Y W x f c m V h Z E N h c m R B Y 2 N v d W 5 0 R G V 0 Y W l s c y w x N j d 9 J n F 1 b 3 Q 7 L C Z x d W 9 0 O 1 N l Y 3 R p b 2 4 x L 3 J l c G 9 y d E t Q S V 9 O T 1 J U S F 8 y M D E 5 M D l f Q l B F U i 9 D a G F u Z 2 V k I F R 5 c G U u e 1 R v d G F s X 3 J l Y W R D Y X J k Q W N j b 3 V u d E x p c 3 Q s M T Y 4 f S Z x d W 9 0 O y w m c X V v d D t T Z W N 0 a W 9 u M S 9 y Z X B v c n R L U E l f T k 9 S V E h f M j A x O T A 5 X 0 J Q R V I v Q 2 h h b m d l Z C B U e X B l L n t U b 3 R h b F 9 y Z W F k Q 2 F y Z E F j Y 2 9 1 b n R U c m F u c 2 F j d G l v b k x p c 3 Q s M T Y 5 f S Z x d W 9 0 O y w m c X V v d D t T Z W N 0 a W 9 u M S 9 y Z X B v c n R L U E l f T k 9 S V E h f M j A x O T A 5 X 0 J Q R V I v Q 2 h h b m d l Z C B U e X B l L n t U b 3 R h b F 9 y Z X R y a W V 2 Z U F z c H N w c y w x N z B 9 J n F 1 b 3 Q 7 L C Z x d W 9 0 O 1 N l Y 3 R p b 2 4 x L 3 J l c G 9 y d E t Q S V 9 O T 1 J U S F 8 y M D E 5 M D l f Q l B F U i 9 D a G F u Z 2 V k I F R 5 c G U u e 1 R v d G F s X 3 V w Z G F 0 Z U N v b n N l b n Q s M T c x f S Z x d W 9 0 O y w m c X V v d D t T Z W N 0 a W 9 u M S 9 y Z X B v c n R L U E l f T k 9 S V E h f M j A x O T A 5 X 0 J Q R V I v Q 2 h h b m d l Z C B U e X B l L n t U b 3 R h b F 9 1 c G R h d G V Q Y X l t Z W 5 0 U m V z b 3 V y Y 2 U s M T c y f S Z x d W 9 0 O y w m c X V v d D t T Z W N 0 a W 9 u M S 9 y Z X B v c n R L U E l f T k 9 S V E h f M j A x O T A 5 X 0 J Q R V I v Q 2 h h b m d l Z C B U e X B l L n t U b 3 R h b F 9 1 c G R h d G V Q Z X J p b 2 R p Y 1 B h e W 1 l b n R S Z X N v d X J j Z S w x N z N 9 J n F 1 b 3 Q 7 L C Z x d W 9 0 O 1 N l Y 3 R p b 2 4 x L 3 J l c G 9 y d E t Q S V 9 O T 1 J U S F 8 y M D E 5 M D l f Q l B F U i 9 D a G F u Z 2 V k I F R 5 c G U u e 2 R 1 c m F 0 Y U 1 l Z G l h X 2 N v b m Z p c m 1 h d G l v b k 9 m R n V u Z H M s M T c 0 f S Z x d W 9 0 O y w m c X V v d D t T Z W N 0 a W 9 u M S 9 y Z X B v c n R L U E l f T k 9 S V E h f M j A x O T A 5 X 0 J Q R V I v Q 2 h h b m d l Z C B U e X B l L n t k d X J h d G F N Z W R p Y V 9 k Z W x l d G V D b 2 5 z Z W 5 0 L D E 3 N X 0 m c X V v d D s s J n F 1 b 3 Q 7 U 2 V j d G l v b j E v c m V w b 3 J 0 S 1 B J X 0 5 P U l R I X z I w M T k w O V 9 C U E V S L 0 N o Y W 5 n Z W Q g V H l w Z S 5 7 Z H V y Y X R h T W V k a W F f Z X N 0 Y W J s a X N o Q 2 9 u c 2 V u d C w x N z Z 9 J n F 1 b 3 Q 7 L C Z x d W 9 0 O 1 N l Y 3 R p b 2 4 x L 3 J l c G 9 y d E t Q S V 9 O T 1 J U S F 8 y M D E 5 M D l f Q l B F U i 9 D a G F u Z 2 V k I F R 5 c G U u e 2 R 1 c m F 0 Y U 1 l Z G l h X 2 d l d E N v b n N l b n Q s M T c 3 f S Z x d W 9 0 O y w m c X V v d D t T Z W N 0 a W 9 u M S 9 y Z X B v c n R L U E l f T k 9 S V E h f M j A x O T A 5 X 0 J Q R V I v Q 2 h h b m d l Z C B U e X B l L n t k d X J h d G F N Z W R p Y V 9 n Z X R D b 2 5 z Z W 5 0 U 3 R h d H V z L D E 3 O H 0 m c X V v d D s s J n F 1 b 3 Q 7 U 2 V j d G l v b j E v c m V w b 3 J 0 S 1 B J X 0 5 P U l R I X z I w M T k w O V 9 C U E V S L 0 N o Y W 5 n Z W Q g V H l w Z S 5 7 Z H V y Y X R h T W V k a W F f Z 2 V 0 U G F 5 b W V u d F J l c X V l c 3 Q s M T c 5 f S Z x d W 9 0 O y w m c X V v d D t T Z W N 0 a W 9 u M S 9 y Z X B v c n R L U E l f T k 9 S V E h f M j A x O T A 5 X 0 J Q R V I v Q 2 h h b m d l Z C B U e X B l L n t k d X J h d G F N Z W R p Y V 9 n Z X R Q Y X l t Z W 5 0 U 3 R h d H V z U m V x d W V z d C w x O D B 9 J n F 1 b 3 Q 7 L C Z x d W 9 0 O 1 N l Y 3 R p b 2 4 x L 3 J l c G 9 y d E t Q S V 9 O T 1 J U S F 8 y M D E 5 M D l f Q l B F U i 9 D a G F u Z 2 V k I F R 5 c G U u e 2 R 1 c m F 0 Y U 1 l Z G l h X 2 d l d F B l c m l v Z G l j U G F 5 b W V u d F J l c X V l c 3 Q s M T g x f S Z x d W 9 0 O y w m c X V v d D t T Z W N 0 a W 9 u M S 9 y Z X B v c n R L U E l f T k 9 S V E h f M j A x O T A 5 X 0 J Q R V I v Q 2 h h b m d l Z C B U e X B l L n t k d X J h d G F N Z W R p Y V 9 n Z X R Q Z X J p b 2 R p Y 1 B h e W 1 l b n R T d G F 0 d X N S Z X F 1 Z X N 0 L D E 4 M n 0 m c X V v d D s s J n F 1 b 3 Q 7 U 2 V j d G l v b j E v c m V w b 3 J 0 S 1 B J X 0 5 P U l R I X z I w M T k w O V 9 C U E V S L 0 N o Y W 5 n Z W Q g V H l w Z S 5 7 Z H V y Y X R h T W V k a W F f c G F 5 b W V u d E l u a X R p Y X R p b 2 5 S Z X F 1 Z X N 0 L D E 4 M 3 0 m c X V v d D s s J n F 1 b 3 Q 7 U 2 V j d G l v b j E v c m V w b 3 J 0 S 1 B J X 0 5 P U l R I X z I w M T k w O V 9 C U E V S L 0 N o Y W 5 n Z W Q g V H l w Z S 5 7 Z H V y Y X R h T W V k a W F f c G V y a W 9 k a W N Q Y X l t Z W 5 0 S W 5 p d G l h d G l v b l J l c X V l c 3 Q s M T g 0 f S Z x d W 9 0 O y w m c X V v d D t T Z W N 0 a W 9 u M S 9 y Z X B v c n R L U E l f T k 9 S V E h f M j A x O T A 5 X 0 J Q R V I v Q 2 h h b m d l Z C B U e X B l L n t k d X J h d G F N Z W R p Y V 9 y Z W F k Q W N j b 3 V u d E J h b G F u Y 2 U s M T g 1 f S Z x d W 9 0 O y w m c X V v d D t T Z W N 0 a W 9 u M S 9 y Z X B v c n R L U E l f T k 9 S V E h f M j A x O T A 5 X 0 J Q R V I v Q 2 h h b m d l Z C B U e X B l L n t k d X J h d G F N Z W R p Y V 9 y Z W F k Q W N j b 3 V u d E R l d G F p b H M s M T g 2 f S Z x d W 9 0 O y w m c X V v d D t T Z W N 0 a W 9 u M S 9 y Z X B v c n R L U E l f T k 9 S V E h f M j A x O T A 5 X 0 J Q R V I v Q 2 h h b m d l Z C B U e X B l L n t k d X J h d G F N Z W R p Y V 9 y Z W F k Q W N j b 3 V u d E x p c 3 Q s M T g 3 f S Z x d W 9 0 O y w m c X V v d D t T Z W N 0 a W 9 u M S 9 y Z X B v c n R L U E l f T k 9 S V E h f M j A x O T A 5 X 0 J Q R V I v Q 2 h h b m d l Z C B U e X B l L n t k d X J h d G F N Z W R p Y V 9 y Z W F k Q W N j b 3 V u d F R y Y W 5 z Y W N 0 a W 9 u R G V 0 Y W l s c y w x O D h 9 J n F 1 b 3 Q 7 L C Z x d W 9 0 O 1 N l Y 3 R p b 2 4 x L 3 J l c G 9 y d E t Q S V 9 O T 1 J U S F 8 y M D E 5 M D l f Q l B F U i 9 D a G F u Z 2 V k I F R 5 c G U u e 2 R 1 c m F 0 Y U 1 l Z G l h X 3 J l Y W R B Y 2 N v d W 5 0 V H J h b n N h Y 3 R p b 2 5 M a X N 0 L D E 4 O X 0 m c X V v d D s s J n F 1 b 3 Q 7 U 2 V j d G l v b j E v c m V w b 3 J 0 S 1 B J X 0 5 P U l R I X z I w M T k w O V 9 C U E V S L 0 N o Y W 5 n Z W Q g V H l w Z S 5 7 Z H V y Y X R h T W V k a W F f c m V h Z E N h c m R B Y 2 N v d W 5 0 Q m F s Y W 5 j Z X M s M T k w f S Z x d W 9 0 O y w m c X V v d D t T Z W N 0 a W 9 u M S 9 y Z X B v c n R L U E l f T k 9 S V E h f M j A x O T A 5 X 0 J Q R V I v Q 2 h h b m d l Z C B U e X B l L n t k d X J h d G F N Z W R p Y V 9 y Z W F k Q 2 F y Z E F j Y 2 9 1 b n R E Z X R h a W x z L D E 5 M X 0 m c X V v d D s s J n F 1 b 3 Q 7 U 2 V j d G l v b j E v c m V w b 3 J 0 S 1 B J X 0 5 P U l R I X z I w M T k w O V 9 C U E V S L 0 N o Y W 5 n Z W Q g V H l w Z S 5 7 Z H V y Y X R h T W V k a W F f c m V h Z E N h c m R B Y 2 N v d W 5 0 T G l z d C w x O T J 9 J n F 1 b 3 Q 7 L C Z x d W 9 0 O 1 N l Y 3 R p b 2 4 x L 3 J l c G 9 y d E t Q S V 9 O T 1 J U S F 8 y M D E 5 M D l f Q l B F U i 9 D a G F u Z 2 V k I F R 5 c G U u e 2 R 1 c m F 0 Y U 1 l Z G l h X 3 J l Y W R D Y X J k Q W N j b 3 V u d F R y Y W 5 z Y W N 0 a W 9 u T G l z d C w x O T N 9 J n F 1 b 3 Q 7 L C Z x d W 9 0 O 1 N l Y 3 R p b 2 4 x L 3 J l c G 9 y d E t Q S V 9 O T 1 J U S F 8 y M D E 5 M D l f Q l B F U i 9 D a G F u Z 2 V k I F R 5 c G U u e 2 R 1 c m F 0 Y U 1 l Z G l h X 3 J l d H J p Z X Z l Q X N w c 3 B z L D E 5 N H 0 m c X V v d D s s J n F 1 b 3 Q 7 U 2 V j d G l v b j E v c m V w b 3 J 0 S 1 B J X 0 5 P U l R I X z I w M T k w O V 9 C U E V S L 0 N o Y W 5 n Z W Q g V H l w Z S 5 7 Z H V y Y X R h T W V k a W F f d X B k Y X R l Q 2 9 u c 2 V u d C w x O T V 9 J n F 1 b 3 Q 7 L C Z x d W 9 0 O 1 N l Y 3 R p b 2 4 x L 3 J l c G 9 y d E t Q S V 9 O T 1 J U S F 8 y M D E 5 M D l f Q l B F U i 9 D a G F u Z 2 V k I F R 5 c G U u e 2 R 1 c m F 0 Y U 1 l Z G l h X 3 V w Z G F 0 Z V B h e W 1 l b n R S Z X N v d X J j Z S w x O T Z 9 J n F 1 b 3 Q 7 L C Z x d W 9 0 O 1 N l Y 3 R p b 2 4 x L 3 J l c G 9 y d E t Q S V 9 O T 1 J U S F 8 y M D E 5 M D l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S 1 B J X 0 5 P U l R I X z I w M T k w O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N j o 0 M C 4 y N j M 1 O T E y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w X 0 J Q R V I v Q 2 h h b m d l Z C B U e X B l L n t k Y X k s M H 0 m c X V v d D s s J n F 1 b 3 Q 7 U 2 V j d G l v b j E v U m V w b 3 J 0 S 1 B J X 0 5 P U l R I X z I w M T k x M F 9 C U E V S L 0 N o Y W 5 n Z W Q g V H l w Z S 5 7 Z 3 J 1 c H B v Q m F u Y 2 F y a W 8 s M X 0 m c X V v d D s s J n F 1 b 3 Q 7 U 2 V j d G l v b j E v U m V w b 3 J 0 S 1 B J X 0 5 P U l R I X z I w M T k x M F 9 C U E V S L 0 N o Y W 5 n Z W Q g V H l w Z S 5 7 Y X N w c 3 B D b 2 R l L D J 9 J n F 1 b 3 Q 7 L C Z x d W 9 0 O 1 N l Y 3 R p b 2 4 x L 1 J l c G 9 y d E t Q S V 9 O T 1 J U S F 8 y M D E 5 M T B f Q l B F U i 9 D a G F u Z 2 V k I F R 5 c G U u e 2 R v d 2 5 0 a W 1 l L D N 9 J n F 1 b 3 Q 7 L C Z x d W 9 0 O 1 N l Y 3 R p b 2 4 x L 1 J l c G 9 y d E t Q S V 9 O T 1 J U S F 8 y M D E 5 M T B f Q l B F U i 9 D a G F u Z 2 V k I F R 5 c G U u e 2 R v d 2 5 0 a W 1 l X 1 B l c m M s N H 0 m c X V v d D s s J n F 1 b 3 Q 7 U 2 V j d G l v b j E v U m V w b 3 J 0 S 1 B J X 0 5 P U l R I X z I w M T k x M F 9 C U E V S L 0 N o Y W 5 n Z W Q g V H l w Z S 5 7 d X B 0 a W 1 l X 1 B l c m M s N X 0 m c X V v d D s s J n F 1 b 3 Q 7 U 2 V j d G l v b j E v U m V w b 3 J 0 S 1 B J X 0 5 P U l R I X z I w M T k x M F 9 C U E V S L 0 N o Y W 5 n Z W Q g V H l w Z S 5 7 S W 5 k a X N w b 2 5 p Y m l s a X R h X 2 N v b m Z p c m 1 h d G l v b k 9 m R n V u Z H M s N n 0 m c X V v d D s s J n F 1 b 3 Q 7 U 2 V j d G l v b j E v U m V w b 3 J 0 S 1 B J X 0 5 P U l R I X z I w M T k x M F 9 C U E V S L 0 N o Y W 5 n Z W Q g V H l w Z S 5 7 S W 5 k a X N w b 2 5 p Y m l s a X R h X 2 R l b G V 0 Z U N v b n N l b n Q s N 3 0 m c X V v d D s s J n F 1 b 3 Q 7 U 2 V j d G l v b j E v U m V w b 3 J 0 S 1 B J X 0 5 P U l R I X z I w M T k x M F 9 C U E V S L 0 N o Y W 5 n Z W Q g V H l w Z S 5 7 S W 5 k a X N w b 2 5 p Y m l s a X R h X 2 V z d G F i b G l z a E N v b n N l b n Q s O H 0 m c X V v d D s s J n F 1 b 3 Q 7 U 2 V j d G l v b j E v U m V w b 3 J 0 S 1 B J X 0 5 P U l R I X z I w M T k x M F 9 C U E V S L 0 N o Y W 5 n Z W Q g V H l w Z S 5 7 S W 5 k a X N w b 2 5 p Y m l s a X R h X 2 d l d E N v b n N l b n Q s O X 0 m c X V v d D s s J n F 1 b 3 Q 7 U 2 V j d G l v b j E v U m V w b 3 J 0 S 1 B J X 0 5 P U l R I X z I w M T k x M F 9 C U E V S L 0 N o Y W 5 n Z W Q g V H l w Z S 5 7 S W 5 k a X N w b 2 5 p Y m l s a X R h X 2 d l d E N v b n N l b n R T d G F 0 d X M s M T B 9 J n F 1 b 3 Q 7 L C Z x d W 9 0 O 1 N l Y 3 R p b 2 4 x L 1 J l c G 9 y d E t Q S V 9 O T 1 J U S F 8 y M D E 5 M T B f Q l B F U i 9 D a G F u Z 2 V k I F R 5 c G U u e 0 l u Z G l z c G 9 u a W J p b G l 0 Y V 9 n Z X R Q Y X l t Z W 5 0 U m V x d W V z d C w x M X 0 m c X V v d D s s J n F 1 b 3 Q 7 U 2 V j d G l v b j E v U m V w b 3 J 0 S 1 B J X 0 5 P U l R I X z I w M T k x M F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w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F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B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B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F 9 C U E V S L 0 N o Y W 5 n Z W Q g V H l w Z S 5 7 S W 5 k a X N w b 2 5 p Y m l s a X R h X 3 J l Y W R B Y 2 N v d W 5 0 Q m F s Y W 5 j Z S w x N 3 0 m c X V v d D s s J n F 1 b 3 Q 7 U 2 V j d G l v b j E v U m V w b 3 J 0 S 1 B J X 0 5 P U l R I X z I w M T k x M F 9 C U E V S L 0 N o Y W 5 n Z W Q g V H l w Z S 5 7 S W 5 k a X N w b 2 5 p Y m l s a X R h X 3 J l Y W R B Y 2 N v d W 5 0 R G V 0 Y W l s c y w x O H 0 m c X V v d D s s J n F 1 b 3 Q 7 U 2 V j d G l v b j E v U m V w b 3 J 0 S 1 B J X 0 5 P U l R I X z I w M T k x M F 9 C U E V S L 0 N o Y W 5 n Z W Q g V H l w Z S 5 7 S W 5 k a X N w b 2 5 p Y m l s a X R h X 3 J l Y W R B Y 2 N v d W 5 0 T G l z d C w x O X 0 m c X V v d D s s J n F 1 b 3 Q 7 U 2 V j d G l v b j E v U m V w b 3 J 0 S 1 B J X 0 5 P U l R I X z I w M T k x M F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w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B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F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B f Q l B F U i 9 D a G F u Z 2 V k I F R 5 c G U u e 0 l u Z G l z c G 9 u a W J p b G l 0 Y V 9 y Z W F k Q 2 F y Z E F j Y 2 9 1 b n R M a X N 0 L D I 0 f S Z x d W 9 0 O y w m c X V v d D t T Z W N 0 a W 9 u M S 9 S Z X B v c n R L U E l f T k 9 S V E h f M j A x O T E w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w X 0 J Q R V I v Q 2 h h b m d l Z C B U e X B l L n t J b m R p c 3 B v b m l i a W x p d G F f c m V 0 c m l l d m V B c 3 B z c H M s M j Z 9 J n F 1 b 3 Q 7 L C Z x d W 9 0 O 1 N l Y 3 R p b 2 4 x L 1 J l c G 9 y d E t Q S V 9 O T 1 J U S F 8 y M D E 5 M T B f Q l B F U i 9 D a G F u Z 2 V k I F R 5 c G U u e 0 l u Z G l z c G 9 u a W J p b G l 0 Y V 9 1 c G R h d G V D b 2 5 z Z W 5 0 L D I 3 f S Z x d W 9 0 O y w m c X V v d D t T Z W N 0 a W 9 u M S 9 S Z X B v c n R L U E l f T k 9 S V E h f M j A x O T E w X 0 J Q R V I v Q 2 h h b m d l Z C B U e X B l L n t J b m R p c 3 B v b m l i a W x p d G F f d X B k Y X R l U G F 5 b W V u d F J l c 2 9 1 c m N l L D I 4 f S Z x d W 9 0 O y w m c X V v d D t T Z W N 0 a W 9 u M S 9 S Z X B v c n R L U E l f T k 9 S V E h f M j A x O T E w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B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B f Q l B F U i 9 D a G F u Z 2 V k I F R 5 c G U u e 0 l u Z G l z c G 9 u a W J p b G l 0 Y V 9 Q Z X J j X 2 R l b G V 0 Z U N v b n N l b n Q s M z F 9 J n F 1 b 3 Q 7 L C Z x d W 9 0 O 1 N l Y 3 R p b 2 4 x L 1 J l c G 9 y d E t Q S V 9 O T 1 J U S F 8 y M D E 5 M T B f Q l B F U i 9 D a G F u Z 2 V k I F R 5 c G U u e 0 l u Z G l z c G 9 u a W J p b G l 0 Y V 9 Q Z X J j X 2 V z d G F i b G l z a E N v b n N l b n Q s M z J 9 J n F 1 b 3 Q 7 L C Z x d W 9 0 O 1 N l Y 3 R p b 2 4 x L 1 J l c G 9 y d E t Q S V 9 O T 1 J U S F 8 y M D E 5 M T B f Q l B F U i 9 D a G F u Z 2 V k I F R 5 c G U u e 0 l u Z G l z c G 9 u a W J p b G l 0 Y V 9 Q Z X J j X 2 d l d E N v b n N l b n Q s M z N 9 J n F 1 b 3 Q 7 L C Z x d W 9 0 O 1 N l Y 3 R p b 2 4 x L 1 J l c G 9 y d E t Q S V 9 O T 1 J U S F 8 y M D E 5 M T B f Q l B F U i 9 D a G F u Z 2 V k I F R 5 c G U u e 0 l u Z G l z c G 9 u a W J p b G l 0 Y V 9 Q Z X J j X 2 d l d E N v b n N l b n R T d G F 0 d X M s M z R 9 J n F 1 b 3 Q 7 L C Z x d W 9 0 O 1 N l Y 3 R p b 2 4 x L 1 J l c G 9 y d E t Q S V 9 O T 1 J U S F 8 y M D E 5 M T B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w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F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F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F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w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F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w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B f Q l B F U i 9 D a G F u Z 2 V k I F R 5 c G U u e 0 l u Z G l z c G 9 u a W J p b G l 0 Y V 9 Q Z X J j X 3 J l Y W R B Y 2 N v d W 5 0 T G l z d C w 0 M 3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w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F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F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F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w X 0 J Q R V I v Q 2 h h b m d l Z C B U e X B l L n t J b m R p c 3 B v b m l i a W x p d G F f U G V y Y 1 9 y Z X R y a W V 2 Z U F z c H N w c y w 1 M H 0 m c X V v d D s s J n F 1 b 3 Q 7 U 2 V j d G l v b j E v U m V w b 3 J 0 S 1 B J X 0 5 P U l R I X z I w M T k x M F 9 C U E V S L 0 N o Y W 5 n Z W Q g V H l w Z S 5 7 S W 5 k a X N w b 2 5 p Y m l s a X R h X 1 B l c m N f d X B k Y X R l Q 2 9 u c 2 V u d C w 1 M X 0 m c X V v d D s s J n F 1 b 3 Q 7 U 2 V j d G l v b j E v U m V w b 3 J 0 S 1 B J X 0 5 P U l R I X z I w M T k x M F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w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F 9 C U E V S L 0 N o Y W 5 n Z W Q g V H l w Z S 5 7 T 0 t f Y 2 9 u Z m l y b W F 0 a W 9 u T 2 Z G d W 5 k c y w 1 N H 0 m c X V v d D s s J n F 1 b 3 Q 7 U 2 V j d G l v b j E v U m V w b 3 J 0 S 1 B J X 0 5 P U l R I X z I w M T k x M F 9 C U E V S L 0 N o Y W 5 n Z W Q g V H l w Z S 5 7 T 0 t f Z G V s Z X R l Q 2 9 u c 2 V u d C w 1 N X 0 m c X V v d D s s J n F 1 b 3 Q 7 U 2 V j d G l v b j E v U m V w b 3 J 0 S 1 B J X 0 5 P U l R I X z I w M T k x M F 9 C U E V S L 0 N o Y W 5 n Z W Q g V H l w Z S 5 7 T 0 t f Z X N 0 Y W J s a X N o Q 2 9 u c 2 V u d C w 1 N n 0 m c X V v d D s s J n F 1 b 3 Q 7 U 2 V j d G l v b j E v U m V w b 3 J 0 S 1 B J X 0 5 P U l R I X z I w M T k x M F 9 C U E V S L 0 N o Y W 5 n Z W Q g V H l w Z S 5 7 T 0 t f Z 2 V 0 Q 2 9 u c 2 V u d C w 1 N 3 0 m c X V v d D s s J n F 1 b 3 Q 7 U 2 V j d G l v b j E v U m V w b 3 J 0 S 1 B J X 0 5 P U l R I X z I w M T k x M F 9 C U E V S L 0 N o Y W 5 n Z W Q g V H l w Z S 5 7 T 0 t f Z 2 V 0 Q 2 9 u c 2 V u d F N 0 Y X R 1 c y w 1 O H 0 m c X V v d D s s J n F 1 b 3 Q 7 U 2 V j d G l v b j E v U m V w b 3 J 0 S 1 B J X 0 5 P U l R I X z I w M T k x M F 9 C U E V S L 0 N o Y W 5 n Z W Q g V H l w Z S 5 7 T 0 t f Z 2 V 0 U G F 5 b W V u d F J l c X V l c 3 Q s N T l 9 J n F 1 b 3 Q 7 L C Z x d W 9 0 O 1 N l Y 3 R p b 2 4 x L 1 J l c G 9 y d E t Q S V 9 O T 1 J U S F 8 y M D E 5 M T B f Q l B F U i 9 D a G F u Z 2 V k I F R 5 c G U u e 0 9 L X 2 d l d F B h e W 1 l b n R T d G F 0 d X N S Z X F 1 Z X N 0 L D Y w f S Z x d W 9 0 O y w m c X V v d D t T Z W N 0 a W 9 u M S 9 S Z X B v c n R L U E l f T k 9 S V E h f M j A x O T E w X 0 J Q R V I v Q 2 h h b m d l Z C B U e X B l L n t P S 1 9 n Z X R Q Z X J p b 2 R p Y 1 B h e W 1 l b n R S Z X F 1 Z X N 0 L D Y x f S Z x d W 9 0 O y w m c X V v d D t T Z W N 0 a W 9 u M S 9 S Z X B v c n R L U E l f T k 9 S V E h f M j A x O T E w X 0 J Q R V I v Q 2 h h b m d l Z C B U e X B l L n t P S 1 9 n Z X R Q Z X J p b 2 R p Y 1 B h e W 1 l b n R T d G F 0 d X N S Z X F 1 Z X N 0 L D Y y f S Z x d W 9 0 O y w m c X V v d D t T Z W N 0 a W 9 u M S 9 S Z X B v c n R L U E l f T k 9 S V E h f M j A x O T E w X 0 J Q R V I v Q 2 h h b m d l Z C B U e X B l L n t P S 1 9 w Y X l t Z W 5 0 S W 5 p d G l h d G l v b l J l c X V l c 3 Q s N j N 9 J n F 1 b 3 Q 7 L C Z x d W 9 0 O 1 N l Y 3 R p b 2 4 x L 1 J l c G 9 y d E t Q S V 9 O T 1 J U S F 8 y M D E 5 M T B f Q l B F U i 9 D a G F u Z 2 V k I F R 5 c G U u e 0 9 L X 3 B l c m l v Z G l j U G F 5 b W V u d E l u a X R p Y X R p b 2 5 S Z X F 1 Z X N 0 L D Y 0 f S Z x d W 9 0 O y w m c X V v d D t T Z W N 0 a W 9 u M S 9 S Z X B v c n R L U E l f T k 9 S V E h f M j A x O T E w X 0 J Q R V I v Q 2 h h b m d l Z C B U e X B l L n t P S 1 9 y Z W F k Q W N j b 3 V u d E J h b G F u Y 2 U s N j V 9 J n F 1 b 3 Q 7 L C Z x d W 9 0 O 1 N l Y 3 R p b 2 4 x L 1 J l c G 9 y d E t Q S V 9 O T 1 J U S F 8 y M D E 5 M T B f Q l B F U i 9 D a G F u Z 2 V k I F R 5 c G U u e 0 9 L X 3 J l Y W R B Y 2 N v d W 5 0 R G V 0 Y W l s c y w 2 N n 0 m c X V v d D s s J n F 1 b 3 Q 7 U 2 V j d G l v b j E v U m V w b 3 J 0 S 1 B J X 0 5 P U l R I X z I w M T k x M F 9 C U E V S L 0 N o Y W 5 n Z W Q g V H l w Z S 5 7 T 0 t f c m V h Z E F j Y 2 9 1 b n R M a X N 0 L D Y 3 f S Z x d W 9 0 O y w m c X V v d D t T Z W N 0 a W 9 u M S 9 S Z X B v c n R L U E l f T k 9 S V E h f M j A x O T E w X 0 J Q R V I v Q 2 h h b m d l Z C B U e X B l L n t P S 1 9 y Z W F k Q W N j b 3 V u d F R y Y W 5 z Y W N 0 a W 9 u R G V 0 Y W l s c y w 2 O H 0 m c X V v d D s s J n F 1 b 3 Q 7 U 2 V j d G l v b j E v U m V w b 3 J 0 S 1 B J X 0 5 P U l R I X z I w M T k x M F 9 C U E V S L 0 N o Y W 5 n Z W Q g V H l w Z S 5 7 T 0 t f c m V h Z E F j Y 2 9 1 b n R U c m F u c 2 F j d G l v b k x p c 3 Q s N j l 9 J n F 1 b 3 Q 7 L C Z x d W 9 0 O 1 N l Y 3 R p b 2 4 x L 1 J l c G 9 y d E t Q S V 9 O T 1 J U S F 8 y M D E 5 M T B f Q l B F U i 9 D a G F u Z 2 V k I F R 5 c G U u e 0 9 L X 3 J l Y W R D Y X J k Q W N j b 3 V u d E J h b G F u Y 2 V z L D c w f S Z x d W 9 0 O y w m c X V v d D t T Z W N 0 a W 9 u M S 9 S Z X B v c n R L U E l f T k 9 S V E h f M j A x O T E w X 0 J Q R V I v Q 2 h h b m d l Z C B U e X B l L n t P S 1 9 y Z W F k Q 2 F y Z E F j Y 2 9 1 b n R E Z X R h a W x z L D c x f S Z x d W 9 0 O y w m c X V v d D t T Z W N 0 a W 9 u M S 9 S Z X B v c n R L U E l f T k 9 S V E h f M j A x O T E w X 0 J Q R V I v Q 2 h h b m d l Z C B U e X B l L n t P S 1 9 y Z W F k Q 2 F y Z E F j Y 2 9 1 b n R M a X N 0 L D c y f S Z x d W 9 0 O y w m c X V v d D t T Z W N 0 a W 9 u M S 9 S Z X B v c n R L U E l f T k 9 S V E h f M j A x O T E w X 0 J Q R V I v Q 2 h h b m d l Z C B U e X B l L n t P S 1 9 y Z W F k Q 2 F y Z E F j Y 2 9 1 b n R U c m F u c 2 F j d G l v b k x p c 3 Q s N z N 9 J n F 1 b 3 Q 7 L C Z x d W 9 0 O 1 N l Y 3 R p b 2 4 x L 1 J l c G 9 y d E t Q S V 9 O T 1 J U S F 8 y M D E 5 M T B f Q l B F U i 9 D a G F u Z 2 V k I F R 5 c G U u e 0 9 L X 3 J l d H J p Z X Z l Q X N w c 3 B z L D c 0 f S Z x d W 9 0 O y w m c X V v d D t T Z W N 0 a W 9 u M S 9 S Z X B v c n R L U E l f T k 9 S V E h f M j A x O T E w X 0 J Q R V I v Q 2 h h b m d l Z C B U e X B l L n t P S 1 9 1 c G R h d G V D b 2 5 z Z W 5 0 L D c 1 f S Z x d W 9 0 O y w m c X V v d D t T Z W N 0 a W 9 u M S 9 S Z X B v c n R L U E l f T k 9 S V E h f M j A x O T E w X 0 J Q R V I v Q 2 h h b m d l Z C B U e X B l L n t P S 1 9 1 c G R h d G V Q Y X l t Z W 5 0 U m V z b 3 V y Y 2 U s N z Z 9 J n F 1 b 3 Q 7 L C Z x d W 9 0 O 1 N l Y 3 R p b 2 4 x L 1 J l c G 9 y d E t Q S V 9 O T 1 J U S F 8 y M D E 5 M T B f Q l B F U i 9 D a G F u Z 2 V k I F R 5 c G U u e 0 9 L X 3 V w Z G F 0 Z V B l c m l v Z G l j U G F 5 b W V u d F J l c 2 9 1 c m N l L D c 3 f S Z x d W 9 0 O y w m c X V v d D t T Z W N 0 a W 9 u M S 9 S Z X B v c n R L U E l f T k 9 S V E h f M j A x O T E w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F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B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w X 0 J Q R V I v Q 2 h h b m d l Z C B U e X B l L n t Q c m 9 i b G V t Y U F w c G x p Y 2 F 0 a X Z v X 1 B l c m N f Z 2 V 0 Q 2 9 u c 2 V u d C w 4 M X 0 m c X V v d D s s J n F 1 b 3 Q 7 U 2 V j d G l v b j E v U m V w b 3 J 0 S 1 B J X 0 5 P U l R I X z I w M T k x M F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B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F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B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B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F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F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F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w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B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w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F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F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F 9 C U E V S L 0 N o Y W 5 n Z W Q g V H l w Z S 5 7 U H J v Y m x l b W F B c H B s a W N h d G l 2 b 1 9 k Z W x l d G V D b 2 5 z Z W 5 0 L D E w M 3 0 m c X V v d D s s J n F 1 b 3 Q 7 U 2 V j d G l v b j E v U m V w b 3 J 0 S 1 B J X 0 5 P U l R I X z I w M T k x M F 9 C U E V S L 0 N o Y W 5 n Z W Q g V H l w Z S 5 7 U H J v Y m x l b W F B c H B s a W N h d G l 2 b 1 9 l c 3 R h Y m x p c 2 h D b 2 5 z Z W 5 0 L D E w N H 0 m c X V v d D s s J n F 1 b 3 Q 7 U 2 V j d G l v b j E v U m V w b 3 J 0 S 1 B J X 0 5 P U l R I X z I w M T k x M F 9 C U E V S L 0 N o Y W 5 n Z W Q g V H l w Z S 5 7 U H J v Y m x l b W F B c H B s a W N h d G l 2 b 1 9 n Z X R D b 2 5 z Z W 5 0 L D E w N X 0 m c X V v d D s s J n F 1 b 3 Q 7 U 2 V j d G l v b j E v U m V w b 3 J 0 S 1 B J X 0 5 P U l R I X z I w M T k x M F 9 C U E V S L 0 N o Y W 5 n Z W Q g V H l w Z S 5 7 U H J v Y m x l b W F B c H B s a W N h d G l 2 b 1 9 n Z X R D b 2 5 z Z W 5 0 U 3 R h d H V z L D E w N n 0 m c X V v d D s s J n F 1 b 3 Q 7 U 2 V j d G l v b j E v U m V w b 3 J 0 S 1 B J X 0 5 P U l R I X z I w M T k x M F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B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w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w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w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B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w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B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F 9 C U E V S L 0 N o Y W 5 n Z W Q g V H l w Z S 5 7 U H J v Y m x l b W F B c H B s a W N h d G l 2 b 1 9 y Z W F k Q W N j b 3 V u d E x p c 3 Q s M T E 1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B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w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w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w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B f Q l B F U i 9 D a G F u Z 2 V k I F R 5 c G U u e 1 B y b 2 J s Z W 1 h Q X B w b G l j Y X R p d m 9 f c m V 0 c m l l d m V B c 3 B z c H M s M T I y f S Z x d W 9 0 O y w m c X V v d D t T Z W N 0 a W 9 u M S 9 S Z X B v c n R L U E l f T k 9 S V E h f M j A x O T E w X 0 J Q R V I v Q 2 h h b m d l Z C B U e X B l L n t Q c m 9 i b G V t Y U F w c G x p Y 2 F 0 a X Z v X 3 V w Z G F 0 Z U N v b n N l b n Q s M T I z f S Z x d W 9 0 O y w m c X V v d D t T Z W N 0 a W 9 u M S 9 S Z X B v c n R L U E l f T k 9 S V E h f M j A x O T E w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B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w X 0 J Q R V I v Q 2 h h b m d l Z C B U e X B l L n t Q c m 9 i b G V t Y U N s a W V u d F 9 j b 2 5 m a X J t Y X R p b 2 5 P Z k Z 1 b m R z L D E y N n 0 m c X V v d D s s J n F 1 b 3 Q 7 U 2 V j d G l v b j E v U m V w b 3 J 0 S 1 B J X 0 5 P U l R I X z I w M T k x M F 9 C U E V S L 0 N o Y W 5 n Z W Q g V H l w Z S 5 7 U H J v Y m x l b W F D b G l l b n R f Z G V s Z X R l Q 2 9 u c 2 V u d C w x M j d 9 J n F 1 b 3 Q 7 L C Z x d W 9 0 O 1 N l Y 3 R p b 2 4 x L 1 J l c G 9 y d E t Q S V 9 O T 1 J U S F 8 y M D E 5 M T B f Q l B F U i 9 D a G F u Z 2 V k I F R 5 c G U u e 1 B y b 2 J s Z W 1 h Q 2 x p Z W 5 0 X 2 V z d G F i b G l z a E N v b n N l b n Q s M T I 4 f S Z x d W 9 0 O y w m c X V v d D t T Z W N 0 a W 9 u M S 9 S Z X B v c n R L U E l f T k 9 S V E h f M j A x O T E w X 0 J Q R V I v Q 2 h h b m d l Z C B U e X B l L n t Q c m 9 i b G V t Y U N s a W V u d F 9 n Z X R D b 2 5 z Z W 5 0 L D E y O X 0 m c X V v d D s s J n F 1 b 3 Q 7 U 2 V j d G l v b j E v U m V w b 3 J 0 S 1 B J X 0 5 P U l R I X z I w M T k x M F 9 C U E V S L 0 N o Y W 5 n Z W Q g V H l w Z S 5 7 U H J v Y m x l b W F D b G l l b n R f Z 2 V 0 Q 2 9 u c 2 V u d F N 0 Y X R 1 c y w x M z B 9 J n F 1 b 3 Q 7 L C Z x d W 9 0 O 1 N l Y 3 R p b 2 4 x L 1 J l c G 9 y d E t Q S V 9 O T 1 J U S F 8 y M D E 5 M T B f Q l B F U i 9 D a G F u Z 2 V k I F R 5 c G U u e 1 B y b 2 J s Z W 1 h Q 2 x p Z W 5 0 X 2 d l d F B h e W 1 l b n R S Z X F 1 Z X N 0 L D E z M X 0 m c X V v d D s s J n F 1 b 3 Q 7 U 2 V j d G l v b j E v U m V w b 3 J 0 S 1 B J X 0 5 P U l R I X z I w M T k x M F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w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F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B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B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F 9 C U E V S L 0 N o Y W 5 n Z W Q g V H l w Z S 5 7 U H J v Y m x l b W F D b G l l b n R f c m V h Z E F j Y 2 9 1 b n R C Y W x h b m N l L D E z N 3 0 m c X V v d D s s J n F 1 b 3 Q 7 U 2 V j d G l v b j E v U m V w b 3 J 0 S 1 B J X 0 5 P U l R I X z I w M T k x M F 9 C U E V S L 0 N o Y W 5 n Z W Q g V H l w Z S 5 7 U H J v Y m x l b W F D b G l l b n R f c m V h Z E F j Y 2 9 1 b n R E Z X R h a W x z L D E z O H 0 m c X V v d D s s J n F 1 b 3 Q 7 U 2 V j d G l v b j E v U m V w b 3 J 0 S 1 B J X 0 5 P U l R I X z I w M T k x M F 9 C U E V S L 0 N o Y W 5 n Z W Q g V H l w Z S 5 7 U H J v Y m x l b W F D b G l l b n R f c m V h Z E F j Y 2 9 1 b n R M a X N 0 L D E z O X 0 m c X V v d D s s J n F 1 b 3 Q 7 U 2 V j d G l v b j E v U m V w b 3 J 0 S 1 B J X 0 5 P U l R I X z I w M T k x M F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w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B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F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B f Q l B F U i 9 D a G F u Z 2 V k I F R 5 c G U u e 1 B y b 2 J s Z W 1 h Q 2 x p Z W 5 0 X 3 J l Y W R D Y X J k Q W N j b 3 V u d E x p c 3 Q s M T Q 0 f S Z x d W 9 0 O y w m c X V v d D t T Z W N 0 a W 9 u M S 9 S Z X B v c n R L U E l f T k 9 S V E h f M j A x O T E w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w X 0 J Q R V I v Q 2 h h b m d l Z C B U e X B l L n t Q c m 9 i b G V t Y U N s a W V u d F 9 y Z X R y a W V 2 Z U F z c H N w c y w x N D Z 9 J n F 1 b 3 Q 7 L C Z x d W 9 0 O 1 N l Y 3 R p b 2 4 x L 1 J l c G 9 y d E t Q S V 9 O T 1 J U S F 8 y M D E 5 M T B f Q l B F U i 9 D a G F u Z 2 V k I F R 5 c G U u e 1 B y b 2 J s Z W 1 h Q 2 x p Z W 5 0 X 3 V w Z G F 0 Z U N v b n N l b n Q s M T Q 3 f S Z x d W 9 0 O y w m c X V v d D t T Z W N 0 a W 9 u M S 9 S Z X B v c n R L U E l f T k 9 S V E h f M j A x O T E w X 0 J Q R V I v Q 2 h h b m d l Z C B U e X B l L n t Q c m 9 i b G V t Y U N s a W V u d F 9 1 c G R h d G V Q Y X l t Z W 5 0 U m V z b 3 V y Y 2 U s M T Q 4 f S Z x d W 9 0 O y w m c X V v d D t T Z W N 0 a W 9 u M S 9 S Z X B v c n R L U E l f T k 9 S V E h f M j A x O T E w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B f Q l B F U i 9 D a G F u Z 2 V k I F R 5 c G U u e 1 R v d G F s X 2 N v b m Z p c m 1 h d G l v b k 9 m R n V u Z H M s M T U w f S Z x d W 9 0 O y w m c X V v d D t T Z W N 0 a W 9 u M S 9 S Z X B v c n R L U E l f T k 9 S V E h f M j A x O T E w X 0 J Q R V I v Q 2 h h b m d l Z C B U e X B l L n t U b 3 R h b F 9 k Z W x l d G V D b 2 5 z Z W 5 0 L D E 1 M X 0 m c X V v d D s s J n F 1 b 3 Q 7 U 2 V j d G l v b j E v U m V w b 3 J 0 S 1 B J X 0 5 P U l R I X z I w M T k x M F 9 C U E V S L 0 N o Y W 5 n Z W Q g V H l w Z S 5 7 V G 9 0 Y W x f Z X N 0 Y W J s a X N o Q 2 9 u c 2 V u d C w x N T J 9 J n F 1 b 3 Q 7 L C Z x d W 9 0 O 1 N l Y 3 R p b 2 4 x L 1 J l c G 9 y d E t Q S V 9 O T 1 J U S F 8 y M D E 5 M T B f Q l B F U i 9 D a G F u Z 2 V k I F R 5 c G U u e 1 R v d G F s X 2 d l d E N v b n N l b n Q s M T U z f S Z x d W 9 0 O y w m c X V v d D t T Z W N 0 a W 9 u M S 9 S Z X B v c n R L U E l f T k 9 S V E h f M j A x O T E w X 0 J Q R V I v Q 2 h h b m d l Z C B U e X B l L n t U b 3 R h b F 9 n Z X R D b 2 5 z Z W 5 0 U 3 R h d H V z L D E 1 N H 0 m c X V v d D s s J n F 1 b 3 Q 7 U 2 V j d G l v b j E v U m V w b 3 J 0 S 1 B J X 0 5 P U l R I X z I w M T k x M F 9 C U E V S L 0 N o Y W 5 n Z W Q g V H l w Z S 5 7 V G 9 0 Y W x f Z 2 V 0 U G F 5 b W V u d F J l c X V l c 3 Q s M T U 1 f S Z x d W 9 0 O y w m c X V v d D t T Z W N 0 a W 9 u M S 9 S Z X B v c n R L U E l f T k 9 S V E h f M j A x O T E w X 0 J Q R V I v Q 2 h h b m d l Z C B U e X B l L n t U b 3 R h b F 9 n Z X R Q Y X l t Z W 5 0 U 3 R h d H V z U m V x d W V z d C w x N T Z 9 J n F 1 b 3 Q 7 L C Z x d W 9 0 O 1 N l Y 3 R p b 2 4 x L 1 J l c G 9 y d E t Q S V 9 O T 1 J U S F 8 y M D E 5 M T B f Q l B F U i 9 D a G F u Z 2 V k I F R 5 c G U u e 1 R v d G F s X 2 d l d F B l c m l v Z G l j U G F 5 b W V u d F J l c X V l c 3 Q s M T U 3 f S Z x d W 9 0 O y w m c X V v d D t T Z W N 0 a W 9 u M S 9 S Z X B v c n R L U E l f T k 9 S V E h f M j A x O T E w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F 9 C U E V S L 0 N o Y W 5 n Z W Q g V H l w Z S 5 7 V G 9 0 Y W x f c G F 5 b W V u d E l u a X R p Y X R p b 2 5 S Z X F 1 Z X N 0 L D E 1 O X 0 m c X V v d D s s J n F 1 b 3 Q 7 U 2 V j d G l v b j E v U m V w b 3 J 0 S 1 B J X 0 5 P U l R I X z I w M T k x M F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w X 0 J Q R V I v Q 2 h h b m d l Z C B U e X B l L n t U b 3 R h b F 9 y Z W F k Q W N j b 3 V u d E J h b G F u Y 2 U s M T Y x f S Z x d W 9 0 O y w m c X V v d D t T Z W N 0 a W 9 u M S 9 S Z X B v c n R L U E l f T k 9 S V E h f M j A x O T E w X 0 J Q R V I v Q 2 h h b m d l Z C B U e X B l L n t U b 3 R h b F 9 y Z W F k Q W N j b 3 V u d E R l d G F p b H M s M T Y y f S Z x d W 9 0 O y w m c X V v d D t T Z W N 0 a W 9 u M S 9 S Z X B v c n R L U E l f T k 9 S V E h f M j A x O T E w X 0 J Q R V I v Q 2 h h b m d l Z C B U e X B l L n t U b 3 R h b F 9 y Z W F k Q W N j b 3 V u d E x p c 3 Q s M T Y z f S Z x d W 9 0 O y w m c X V v d D t T Z W N 0 a W 9 u M S 9 S Z X B v c n R L U E l f T k 9 S V E h f M j A x O T E w X 0 J Q R V I v Q 2 h h b m d l Z C B U e X B l L n t U b 3 R h b F 9 y Z W F k Q W N j b 3 V u d F R y Y W 5 z Y W N 0 a W 9 u R G V 0 Y W l s c y w x N j R 9 J n F 1 b 3 Q 7 L C Z x d W 9 0 O 1 N l Y 3 R p b 2 4 x L 1 J l c G 9 y d E t Q S V 9 O T 1 J U S F 8 y M D E 5 M T B f Q l B F U i 9 D a G F u Z 2 V k I F R 5 c G U u e 1 R v d G F s X 3 J l Y W R B Y 2 N v d W 5 0 V H J h b n N h Y 3 R p b 2 5 M a X N 0 L D E 2 N X 0 m c X V v d D s s J n F 1 b 3 Q 7 U 2 V j d G l v b j E v U m V w b 3 J 0 S 1 B J X 0 5 P U l R I X z I w M T k x M F 9 C U E V S L 0 N o Y W 5 n Z W Q g V H l w Z S 5 7 V G 9 0 Y W x f c m V h Z E N h c m R B Y 2 N v d W 5 0 Q m F s Y W 5 j Z X M s M T Y 2 f S Z x d W 9 0 O y w m c X V v d D t T Z W N 0 a W 9 u M S 9 S Z X B v c n R L U E l f T k 9 S V E h f M j A x O T E w X 0 J Q R V I v Q 2 h h b m d l Z C B U e X B l L n t U b 3 R h b F 9 y Z W F k Q 2 F y Z E F j Y 2 9 1 b n R E Z X R h a W x z L D E 2 N 3 0 m c X V v d D s s J n F 1 b 3 Q 7 U 2 V j d G l v b j E v U m V w b 3 J 0 S 1 B J X 0 5 P U l R I X z I w M T k x M F 9 C U E V S L 0 N o Y W 5 n Z W Q g V H l w Z S 5 7 V G 9 0 Y W x f c m V h Z E N h c m R B Y 2 N v d W 5 0 T G l z d C w x N j h 9 J n F 1 b 3 Q 7 L C Z x d W 9 0 O 1 N l Y 3 R p b 2 4 x L 1 J l c G 9 y d E t Q S V 9 O T 1 J U S F 8 y M D E 5 M T B f Q l B F U i 9 D a G F u Z 2 V k I F R 5 c G U u e 1 R v d G F s X 3 J l Y W R D Y X J k Q W N j b 3 V u d F R y Y W 5 z Y W N 0 a W 9 u T G l z d C w x N j l 9 J n F 1 b 3 Q 7 L C Z x d W 9 0 O 1 N l Y 3 R p b 2 4 x L 1 J l c G 9 y d E t Q S V 9 O T 1 J U S F 8 y M D E 5 M T B f Q l B F U i 9 D a G F u Z 2 V k I F R 5 c G U u e 1 R v d G F s X 3 J l d H J p Z X Z l Q X N w c 3 B z L D E 3 M H 0 m c X V v d D s s J n F 1 b 3 Q 7 U 2 V j d G l v b j E v U m V w b 3 J 0 S 1 B J X 0 5 P U l R I X z I w M T k x M F 9 C U E V S L 0 N o Y W 5 n Z W Q g V H l w Z S 5 7 V G 9 0 Y W x f d X B k Y X R l Q 2 9 u c 2 V u d C w x N z F 9 J n F 1 b 3 Q 7 L C Z x d W 9 0 O 1 N l Y 3 R p b 2 4 x L 1 J l c G 9 y d E t Q S V 9 O T 1 J U S F 8 y M D E 5 M T B f Q l B F U i 9 D a G F u Z 2 V k I F R 5 c G U u e 1 R v d G F s X 3 V w Z G F 0 Z V B h e W 1 l b n R S Z X N v d X J j Z S w x N z J 9 J n F 1 b 3 Q 7 L C Z x d W 9 0 O 1 N l Y 3 R p b 2 4 x L 1 J l c G 9 y d E t Q S V 9 O T 1 J U S F 8 y M D E 5 M T B f Q l B F U i 9 D a G F u Z 2 V k I F R 5 c G U u e 1 R v d G F s X 3 V w Z G F 0 Z V B l c m l v Z G l j U G F 5 b W V u d F J l c 2 9 1 c m N l L D E 3 M 3 0 m c X V v d D s s J n F 1 b 3 Q 7 U 2 V j d G l v b j E v U m V w b 3 J 0 S 1 B J X 0 5 P U l R I X z I w M T k x M F 9 C U E V S L 0 N o Y W 5 n Z W Q g V H l w Z S 5 7 Z H V y Y X R h T W V k a W F f Y 2 9 u Z m l y b W F 0 a W 9 u T 2 Z G d W 5 k c y w x N z R 9 J n F 1 b 3 Q 7 L C Z x d W 9 0 O 1 N l Y 3 R p b 2 4 x L 1 J l c G 9 y d E t Q S V 9 O T 1 J U S F 8 y M D E 5 M T B f Q l B F U i 9 D a G F u Z 2 V k I F R 5 c G U u e 2 R 1 c m F 0 Y U 1 l Z G l h X 2 R l b G V 0 Z U N v b n N l b n Q s M T c 1 f S Z x d W 9 0 O y w m c X V v d D t T Z W N 0 a W 9 u M S 9 S Z X B v c n R L U E l f T k 9 S V E h f M j A x O T E w X 0 J Q R V I v Q 2 h h b m d l Z C B U e X B l L n t k d X J h d G F N Z W R p Y V 9 l c 3 R h Y m x p c 2 h D b 2 5 z Z W 5 0 L D E 3 N n 0 m c X V v d D s s J n F 1 b 3 Q 7 U 2 V j d G l v b j E v U m V w b 3 J 0 S 1 B J X 0 5 P U l R I X z I w M T k x M F 9 C U E V S L 0 N o Y W 5 n Z W Q g V H l w Z S 5 7 Z H V y Y X R h T W V k a W F f Z 2 V 0 Q 2 9 u c 2 V u d C w x N z d 9 J n F 1 b 3 Q 7 L C Z x d W 9 0 O 1 N l Y 3 R p b 2 4 x L 1 J l c G 9 y d E t Q S V 9 O T 1 J U S F 8 y M D E 5 M T B f Q l B F U i 9 D a G F u Z 2 V k I F R 5 c G U u e 2 R 1 c m F 0 Y U 1 l Z G l h X 2 d l d E N v b n N l b n R T d G F 0 d X M s M T c 4 f S Z x d W 9 0 O y w m c X V v d D t T Z W N 0 a W 9 u M S 9 S Z X B v c n R L U E l f T k 9 S V E h f M j A x O T E w X 0 J Q R V I v Q 2 h h b m d l Z C B U e X B l L n t k d X J h d G F N Z W R p Y V 9 n Z X R Q Y X l t Z W 5 0 U m V x d W V z d C w x N z l 9 J n F 1 b 3 Q 7 L C Z x d W 9 0 O 1 N l Y 3 R p b 2 4 x L 1 J l c G 9 y d E t Q S V 9 O T 1 J U S F 8 y M D E 5 M T B f Q l B F U i 9 D a G F u Z 2 V k I F R 5 c G U u e 2 R 1 c m F 0 Y U 1 l Z G l h X 2 d l d F B h e W 1 l b n R T d G F 0 d X N S Z X F 1 Z X N 0 L D E 4 M H 0 m c X V v d D s s J n F 1 b 3 Q 7 U 2 V j d G l v b j E v U m V w b 3 J 0 S 1 B J X 0 5 P U l R I X z I w M T k x M F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B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w X 0 J Q R V I v Q 2 h h b m d l Z C B U e X B l L n t k d X J h d G F N Z W R p Y V 9 w Y X l t Z W 5 0 S W 5 p d G l h d G l v b l J l c X V l c 3 Q s M T g z f S Z x d W 9 0 O y w m c X V v d D t T Z W N 0 a W 9 u M S 9 S Z X B v c n R L U E l f T k 9 S V E h f M j A x O T E w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B f Q l B F U i 9 D a G F u Z 2 V k I F R 5 c G U u e 2 R 1 c m F 0 Y U 1 l Z G l h X 3 J l Y W R B Y 2 N v d W 5 0 Q m F s Y W 5 j Z S w x O D V 9 J n F 1 b 3 Q 7 L C Z x d W 9 0 O 1 N l Y 3 R p b 2 4 x L 1 J l c G 9 y d E t Q S V 9 O T 1 J U S F 8 y M D E 5 M T B f Q l B F U i 9 D a G F u Z 2 V k I F R 5 c G U u e 2 R 1 c m F 0 Y U 1 l Z G l h X 3 J l Y W R B Y 2 N v d W 5 0 R G V 0 Y W l s c y w x O D Z 9 J n F 1 b 3 Q 7 L C Z x d W 9 0 O 1 N l Y 3 R p b 2 4 x L 1 J l c G 9 y d E t Q S V 9 O T 1 J U S F 8 y M D E 5 M T B f Q l B F U i 9 D a G F u Z 2 V k I F R 5 c G U u e 2 R 1 c m F 0 Y U 1 l Z G l h X 3 J l Y W R B Y 2 N v d W 5 0 T G l z d C w x O D d 9 J n F 1 b 3 Q 7 L C Z x d W 9 0 O 1 N l Y 3 R p b 2 4 x L 1 J l c G 9 y d E t Q S V 9 O T 1 J U S F 8 y M D E 5 M T B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F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w X 0 J Q R V I v Q 2 h h b m d l Z C B U e X B l L n t k d X J h d G F N Z W R p Y V 9 y Z W F k Q 2 F y Z E F j Y 2 9 1 b n R C Y W x h b m N l c y w x O T B 9 J n F 1 b 3 Q 7 L C Z x d W 9 0 O 1 N l Y 3 R p b 2 4 x L 1 J l c G 9 y d E t Q S V 9 O T 1 J U S F 8 y M D E 5 M T B f Q l B F U i 9 D a G F u Z 2 V k I F R 5 c G U u e 2 R 1 c m F 0 Y U 1 l Z G l h X 3 J l Y W R D Y X J k Q W N j b 3 V u d E R l d G F p b H M s M T k x f S Z x d W 9 0 O y w m c X V v d D t T Z W N 0 a W 9 u M S 9 S Z X B v c n R L U E l f T k 9 S V E h f M j A x O T E w X 0 J Q R V I v Q 2 h h b m d l Z C B U e X B l L n t k d X J h d G F N Z W R p Y V 9 y Z W F k Q 2 F y Z E F j Y 2 9 1 b n R M a X N 0 L D E 5 M n 0 m c X V v d D s s J n F 1 b 3 Q 7 U 2 V j d G l v b j E v U m V w b 3 J 0 S 1 B J X 0 5 P U l R I X z I w M T k x M F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F 9 C U E V S L 0 N o Y W 5 n Z W Q g V H l w Z S 5 7 Z H V y Y X R h T W V k a W F f c m V 0 c m l l d m V B c 3 B z c H M s M T k 0 f S Z x d W 9 0 O y w m c X V v d D t T Z W N 0 a W 9 u M S 9 S Z X B v c n R L U E l f T k 9 S V E h f M j A x O T E w X 0 J Q R V I v Q 2 h h b m d l Z C B U e X B l L n t k d X J h d G F N Z W R p Y V 9 1 c G R h d G V D b 2 5 z Z W 5 0 L D E 5 N X 0 m c X V v d D s s J n F 1 b 3 Q 7 U 2 V j d G l v b j E v U m V w b 3 J 0 S 1 B J X 0 5 P U l R I X z I w M T k x M F 9 C U E V S L 0 N o Y W 5 n Z W Q g V H l w Z S 5 7 Z H V y Y X R h T W V k a W F f d X B k Y X R l U G F 5 b W V u d F J l c 2 9 1 c m N l L D E 5 N n 0 m c X V v d D s s J n F 1 b 3 Q 7 U 2 V j d G l v b j E v U m V w b 3 J 0 S 1 B J X 0 5 P U l R I X z I w M T k x M F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w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4 O j M 3 L j Y 0 M j k 2 M j Z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F f Q l B F U i 9 D a G F u Z 2 V k I F R 5 c G U u e 2 R h e S w w f S Z x d W 9 0 O y w m c X V v d D t T Z W N 0 a W 9 u M S 9 S Z X B v c n R L U E l f T k 9 S V E h f M j A x O T E x X 0 J Q R V I v Q 2 h h b m d l Z C B U e X B l L n t n c n V w c G 9 C Y W 5 j Y X J p b y w x f S Z x d W 9 0 O y w m c X V v d D t T Z W N 0 a W 9 u M S 9 S Z X B v c n R L U E l f T k 9 S V E h f M j A x O T E x X 0 J Q R V I v Q 2 h h b m d l Z C B U e X B l L n t h c 3 B z c E N v Z G U s M n 0 m c X V v d D s s J n F 1 b 3 Q 7 U 2 V j d G l v b j E v U m V w b 3 J 0 S 1 B J X 0 5 P U l R I X z I w M T k x M V 9 C U E V S L 0 N o Y W 5 n Z W Q g V H l w Z S 5 7 Z G 9 3 b n R p b W U s M 3 0 m c X V v d D s s J n F 1 b 3 Q 7 U 2 V j d G l v b j E v U m V w b 3 J 0 S 1 B J X 0 5 P U l R I X z I w M T k x M V 9 C U E V S L 0 N o Y W 5 n Z W Q g V H l w Z S 5 7 Z G 9 3 b n R p b W V f U G V y Y y w 0 f S Z x d W 9 0 O y w m c X V v d D t T Z W N 0 a W 9 u M S 9 S Z X B v c n R L U E l f T k 9 S V E h f M j A x O T E x X 0 J Q R V I v Q 2 h h b m d l Z C B U e X B l L n t 1 c H R p b W V f U G V y Y y w 1 f S Z x d W 9 0 O y w m c X V v d D t T Z W N 0 a W 9 u M S 9 S Z X B v c n R L U E l f T k 9 S V E h f M j A x O T E x X 0 J Q R V I v Q 2 h h b m d l Z C B U e X B l L n t J b m R p c 3 B v b m l i a W x p d G F f Y 2 9 u Z m l y b W F 0 a W 9 u T 2 Z G d W 5 k c y w 2 f S Z x d W 9 0 O y w m c X V v d D t T Z W N 0 a W 9 u M S 9 S Z X B v c n R L U E l f T k 9 S V E h f M j A x O T E x X 0 J Q R V I v Q 2 h h b m d l Z C B U e X B l L n t J b m R p c 3 B v b m l i a W x p d G F f Z G V s Z X R l Q 2 9 u c 2 V u d C w 3 f S Z x d W 9 0 O y w m c X V v d D t T Z W N 0 a W 9 u M S 9 S Z X B v c n R L U E l f T k 9 S V E h f M j A x O T E x X 0 J Q R V I v Q 2 h h b m d l Z C B U e X B l L n t J b m R p c 3 B v b m l i a W x p d G F f Z X N 0 Y W J s a X N o Q 2 9 u c 2 V u d C w 4 f S Z x d W 9 0 O y w m c X V v d D t T Z W N 0 a W 9 u M S 9 S Z X B v c n R L U E l f T k 9 S V E h f M j A x O T E x X 0 J Q R V I v Q 2 h h b m d l Z C B U e X B l L n t J b m R p c 3 B v b m l i a W x p d G F f Z 2 V 0 Q 2 9 u c 2 V u d C w 5 f S Z x d W 9 0 O y w m c X V v d D t T Z W N 0 a W 9 u M S 9 S Z X B v c n R L U E l f T k 9 S V E h f M j A x O T E x X 0 J Q R V I v Q 2 h h b m d l Z C B U e X B l L n t J b m R p c 3 B v b m l i a W x p d G F f Z 2 V 0 Q 2 9 u c 2 V u d F N 0 Y X R 1 c y w x M H 0 m c X V v d D s s J n F 1 b 3 Q 7 U 2 V j d G l v b j E v U m V w b 3 J 0 S 1 B J X 0 5 P U l R I X z I w M T k x M V 9 C U E V S L 0 N o Y W 5 n Z W Q g V H l w Z S 5 7 S W 5 k a X N w b 2 5 p Y m l s a X R h X 2 d l d F B h e W 1 l b n R S Z X F 1 Z X N 0 L D E x f S Z x d W 9 0 O y w m c X V v d D t T Z W N 0 a W 9 u M S 9 S Z X B v c n R L U E l f T k 9 S V E h f M j A x O T E x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x X 0 J Q R V I v Q 2 h h b m d l Z C B U e X B l L n t J b m R p c 3 B v b m l i a W x p d G F f c m V h Z E F j Y 2 9 1 b n R C Y W x h b m N l L D E 3 f S Z x d W 9 0 O y w m c X V v d D t T Z W N 0 a W 9 u M S 9 S Z X B v c n R L U E l f T k 9 S V E h f M j A x O T E x X 0 J Q R V I v Q 2 h h b m d l Z C B U e X B l L n t J b m R p c 3 B v b m l i a W x p d G F f c m V h Z E F j Y 2 9 1 b n R E Z X R h a W x z L D E 4 f S Z x d W 9 0 O y w m c X V v d D t T Z W N 0 a W 9 u M S 9 S Z X B v c n R L U E l f T k 9 S V E h f M j A x O T E x X 0 J Q R V I v Q 2 h h b m d l Z C B U e X B l L n t J b m R p c 3 B v b m l i a W x p d G F f c m V h Z E F j Y 2 9 1 b n R M a X N 0 L D E 5 f S Z x d W 9 0 O y w m c X V v d D t T Z W N 0 a W 9 u M S 9 S Z X B v c n R L U E l f T k 9 S V E h f M j A x O T E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V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x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V 9 C U E V S L 0 N o Y W 5 n Z W Q g V H l w Z S 5 7 S W 5 k a X N w b 2 5 p Y m l s a X R h X 3 J l Y W R D Y X J k Q W N j b 3 V u d E x p c 3 Q s M j R 9 J n F 1 b 3 Q 7 L C Z x d W 9 0 O 1 N l Y 3 R p b 2 4 x L 1 J l c G 9 y d E t Q S V 9 O T 1 J U S F 8 y M D E 5 M T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F f Q l B F U i 9 D a G F u Z 2 V k I F R 5 c G U u e 0 l u Z G l z c G 9 u a W J p b G l 0 Y V 9 y Z X R y a W V 2 Z U F z c H N w c y w y N n 0 m c X V v d D s s J n F 1 b 3 Q 7 U 2 V j d G l v b j E v U m V w b 3 J 0 S 1 B J X 0 5 P U l R I X z I w M T k x M V 9 C U E V S L 0 N o Y W 5 n Z W Q g V H l w Z S 5 7 S W 5 k a X N w b 2 5 p Y m l s a X R h X 3 V w Z G F 0 Z U N v b n N l b n Q s M j d 9 J n F 1 b 3 Q 7 L C Z x d W 9 0 O 1 N l Y 3 R p b 2 4 x L 1 J l c G 9 y d E t Q S V 9 O T 1 J U S F 8 y M D E 5 M T F f Q l B F U i 9 D a G F u Z 2 V k I F R 5 c G U u e 0 l u Z G l z c G 9 u a W J p b G l 0 Y V 9 1 c G R h d G V Q Y X l t Z W 5 0 U m V z b 3 V y Y 2 U s M j h 9 J n F 1 b 3 Q 7 L C Z x d W 9 0 O 1 N l Y 3 R p b 2 4 x L 1 J l c G 9 y d E t Q S V 9 O T 1 J U S F 8 y M D E 5 M T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V 9 C U E V S L 0 N o Y W 5 n Z W Q g V H l w Z S 5 7 S W 5 k a X N w b 2 5 p Y m l s a X R h X 1 B l c m N f Z G V s Z X R l Q 2 9 u c 2 V u d C w z M X 0 m c X V v d D s s J n F 1 b 3 Q 7 U 2 V j d G l v b j E v U m V w b 3 J 0 S 1 B J X 0 5 P U l R I X z I w M T k x M V 9 C U E V S L 0 N o Y W 5 n Z W Q g V H l w Z S 5 7 S W 5 k a X N w b 2 5 p Y m l s a X R h X 1 B l c m N f Z X N 0 Y W J s a X N o Q 2 9 u c 2 V u d C w z M n 0 m c X V v d D s s J n F 1 b 3 Q 7 U 2 V j d G l v b j E v U m V w b 3 J 0 S 1 B J X 0 5 P U l R I X z I w M T k x M V 9 C U E V S L 0 N o Y W 5 n Z W Q g V H l w Z S 5 7 S W 5 k a X N w b 2 5 p Y m l s a X R h X 1 B l c m N f Z 2 V 0 Q 2 9 u c 2 V u d C w z M 3 0 m c X V v d D s s J n F 1 b 3 Q 7 U 2 V j d G l v b j E v U m V w b 3 J 0 S 1 B J X 0 5 P U l R I X z I w M T k x M V 9 C U E V S L 0 N o Y W 5 n Z W Q g V H l w Z S 5 7 S W 5 k a X N w b 2 5 p Y m l s a X R h X 1 B l c m N f Z 2 V 0 Q 2 9 u c 2 V u d F N 0 Y X R 1 c y w z N H 0 m c X V v d D s s J n F 1 b 3 Q 7 U 2 V j d G l v b j E v U m V w b 3 J 0 S 1 B J X 0 5 P U l R I X z I w M T k x M V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x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F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V 9 C U E V S L 0 N o Y W 5 n Z W Q g V H l w Z S 5 7 S W 5 k a X N w b 2 5 p Y m l s a X R h X 1 B l c m N f c m V h Z E F j Y 2 9 1 b n R M a X N 0 L D Q z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F f Q l B F U i 9 D a G F u Z 2 V k I F R 5 c G U u e 0 l u Z G l z c G 9 u a W J p b G l 0 Y V 9 Q Z X J j X 3 J l d H J p Z X Z l Q X N w c 3 B z L D U w f S Z x d W 9 0 O y w m c X V v d D t T Z W N 0 a W 9 u M S 9 S Z X B v c n R L U E l f T k 9 S V E h f M j A x O T E x X 0 J Q R V I v Q 2 h h b m d l Z C B U e X B l L n t J b m R p c 3 B v b m l i a W x p d G F f U G V y Y 1 9 1 c G R h d G V D b 2 5 z Z W 5 0 L D U x f S Z x d W 9 0 O y w m c X V v d D t T Z W N 0 a W 9 u M S 9 S Z X B v c n R L U E l f T k 9 S V E h f M j A x O T E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x X 0 J Q R V I v Q 2 h h b m d l Z C B U e X B l L n t P S 1 9 j b 2 5 m a X J t Y X R p b 2 5 P Z k Z 1 b m R z L D U 0 f S Z x d W 9 0 O y w m c X V v d D t T Z W N 0 a W 9 u M S 9 S Z X B v c n R L U E l f T k 9 S V E h f M j A x O T E x X 0 J Q R V I v Q 2 h h b m d l Z C B U e X B l L n t P S 1 9 k Z W x l d G V D b 2 5 z Z W 5 0 L D U 1 f S Z x d W 9 0 O y w m c X V v d D t T Z W N 0 a W 9 u M S 9 S Z X B v c n R L U E l f T k 9 S V E h f M j A x O T E x X 0 J Q R V I v Q 2 h h b m d l Z C B U e X B l L n t P S 1 9 l c 3 R h Y m x p c 2 h D b 2 5 z Z W 5 0 L D U 2 f S Z x d W 9 0 O y w m c X V v d D t T Z W N 0 a W 9 u M S 9 S Z X B v c n R L U E l f T k 9 S V E h f M j A x O T E x X 0 J Q R V I v Q 2 h h b m d l Z C B U e X B l L n t P S 1 9 n Z X R D b 2 5 z Z W 5 0 L D U 3 f S Z x d W 9 0 O y w m c X V v d D t T Z W N 0 a W 9 u M S 9 S Z X B v c n R L U E l f T k 9 S V E h f M j A x O T E x X 0 J Q R V I v Q 2 h h b m d l Z C B U e X B l L n t P S 1 9 n Z X R D b 2 5 z Z W 5 0 U 3 R h d H V z L D U 4 f S Z x d W 9 0 O y w m c X V v d D t T Z W N 0 a W 9 u M S 9 S Z X B v c n R L U E l f T k 9 S V E h f M j A x O T E x X 0 J Q R V I v Q 2 h h b m d l Z C B U e X B l L n t P S 1 9 n Z X R Q Y X l t Z W 5 0 U m V x d W V z d C w 1 O X 0 m c X V v d D s s J n F 1 b 3 Q 7 U 2 V j d G l v b j E v U m V w b 3 J 0 S 1 B J X 0 5 P U l R I X z I w M T k x M V 9 C U E V S L 0 N o Y W 5 n Z W Q g V H l w Z S 5 7 T 0 t f Z 2 V 0 U G F 5 b W V u d F N 0 Y X R 1 c 1 J l c X V l c 3 Q s N j B 9 J n F 1 b 3 Q 7 L C Z x d W 9 0 O 1 N l Y 3 R p b 2 4 x L 1 J l c G 9 y d E t Q S V 9 O T 1 J U S F 8 y M D E 5 M T F f Q l B F U i 9 D a G F u Z 2 V k I F R 5 c G U u e 0 9 L X 2 d l d F B l c m l v Z G l j U G F 5 b W V u d F J l c X V l c 3 Q s N j F 9 J n F 1 b 3 Q 7 L C Z x d W 9 0 O 1 N l Y 3 R p b 2 4 x L 1 J l c G 9 y d E t Q S V 9 O T 1 J U S F 8 y M D E 5 M T F f Q l B F U i 9 D a G F u Z 2 V k I F R 5 c G U u e 0 9 L X 2 d l d F B l c m l v Z G l j U G F 5 b W V u d F N 0 Y X R 1 c 1 J l c X V l c 3 Q s N j J 9 J n F 1 b 3 Q 7 L C Z x d W 9 0 O 1 N l Y 3 R p b 2 4 x L 1 J l c G 9 y d E t Q S V 9 O T 1 J U S F 8 y M D E 5 M T F f Q l B F U i 9 D a G F u Z 2 V k I F R 5 c G U u e 0 9 L X 3 B h e W 1 l b n R J b m l 0 a W F 0 a W 9 u U m V x d W V z d C w 2 M 3 0 m c X V v d D s s J n F 1 b 3 Q 7 U 2 V j d G l v b j E v U m V w b 3 J 0 S 1 B J X 0 5 P U l R I X z I w M T k x M V 9 C U E V S L 0 N o Y W 5 n Z W Q g V H l w Z S 5 7 T 0 t f c G V y a W 9 k a W N Q Y X l t Z W 5 0 S W 5 p d G l h d G l v b l J l c X V l c 3 Q s N j R 9 J n F 1 b 3 Q 7 L C Z x d W 9 0 O 1 N l Y 3 R p b 2 4 x L 1 J l c G 9 y d E t Q S V 9 O T 1 J U S F 8 y M D E 5 M T F f Q l B F U i 9 D a G F u Z 2 V k I F R 5 c G U u e 0 9 L X 3 J l Y W R B Y 2 N v d W 5 0 Q m F s Y W 5 j Z S w 2 N X 0 m c X V v d D s s J n F 1 b 3 Q 7 U 2 V j d G l v b j E v U m V w b 3 J 0 S 1 B J X 0 5 P U l R I X z I w M T k x M V 9 C U E V S L 0 N o Y W 5 n Z W Q g V H l w Z S 5 7 T 0 t f c m V h Z E F j Y 2 9 1 b n R E Z X R h a W x z L D Y 2 f S Z x d W 9 0 O y w m c X V v d D t T Z W N 0 a W 9 u M S 9 S Z X B v c n R L U E l f T k 9 S V E h f M j A x O T E x X 0 J Q R V I v Q 2 h h b m d l Z C B U e X B l L n t P S 1 9 y Z W F k Q W N j b 3 V u d E x p c 3 Q s N j d 9 J n F 1 b 3 Q 7 L C Z x d W 9 0 O 1 N l Y 3 R p b 2 4 x L 1 J l c G 9 y d E t Q S V 9 O T 1 J U S F 8 y M D E 5 M T F f Q l B F U i 9 D a G F u Z 2 V k I F R 5 c G U u e 0 9 L X 3 J l Y W R B Y 2 N v d W 5 0 V H J h b n N h Y 3 R p b 2 5 E Z X R h a W x z L D Y 4 f S Z x d W 9 0 O y w m c X V v d D t T Z W N 0 a W 9 u M S 9 S Z X B v c n R L U E l f T k 9 S V E h f M j A x O T E x X 0 J Q R V I v Q 2 h h b m d l Z C B U e X B l L n t P S 1 9 y Z W F k Q W N j b 3 V u d F R y Y W 5 z Y W N 0 a W 9 u T G l z d C w 2 O X 0 m c X V v d D s s J n F 1 b 3 Q 7 U 2 V j d G l v b j E v U m V w b 3 J 0 S 1 B J X 0 5 P U l R I X z I w M T k x M V 9 C U E V S L 0 N o Y W 5 n Z W Q g V H l w Z S 5 7 T 0 t f c m V h Z E N h c m R B Y 2 N v d W 5 0 Q m F s Y W 5 j Z X M s N z B 9 J n F 1 b 3 Q 7 L C Z x d W 9 0 O 1 N l Y 3 R p b 2 4 x L 1 J l c G 9 y d E t Q S V 9 O T 1 J U S F 8 y M D E 5 M T F f Q l B F U i 9 D a G F u Z 2 V k I F R 5 c G U u e 0 9 L X 3 J l Y W R D Y X J k Q W N j b 3 V u d E R l d G F p b H M s N z F 9 J n F 1 b 3 Q 7 L C Z x d W 9 0 O 1 N l Y 3 R p b 2 4 x L 1 J l c G 9 y d E t Q S V 9 O T 1 J U S F 8 y M D E 5 M T F f Q l B F U i 9 D a G F u Z 2 V k I F R 5 c G U u e 0 9 L X 3 J l Y W R D Y X J k Q W N j b 3 V u d E x p c 3 Q s N z J 9 J n F 1 b 3 Q 7 L C Z x d W 9 0 O 1 N l Y 3 R p b 2 4 x L 1 J l c G 9 y d E t Q S V 9 O T 1 J U S F 8 y M D E 5 M T F f Q l B F U i 9 D a G F u Z 2 V k I F R 5 c G U u e 0 9 L X 3 J l Y W R D Y X J k Q W N j b 3 V u d F R y Y W 5 z Y W N 0 a W 9 u T G l z d C w 3 M 3 0 m c X V v d D s s J n F 1 b 3 Q 7 U 2 V j d G l v b j E v U m V w b 3 J 0 S 1 B J X 0 5 P U l R I X z I w M T k x M V 9 C U E V S L 0 N o Y W 5 n Z W Q g V H l w Z S 5 7 T 0 t f c m V 0 c m l l d m V B c 3 B z c H M s N z R 9 J n F 1 b 3 Q 7 L C Z x d W 9 0 O 1 N l Y 3 R p b 2 4 x L 1 J l c G 9 y d E t Q S V 9 O T 1 J U S F 8 y M D E 5 M T F f Q l B F U i 9 D a G F u Z 2 V k I F R 5 c G U u e 0 9 L X 3 V w Z G F 0 Z U N v b n N l b n Q s N z V 9 J n F 1 b 3 Q 7 L C Z x d W 9 0 O 1 N l Y 3 R p b 2 4 x L 1 J l c G 9 y d E t Q S V 9 O T 1 J U S F 8 y M D E 5 M T F f Q l B F U i 9 D a G F u Z 2 V k I F R 5 c G U u e 0 9 L X 3 V w Z G F 0 Z V B h e W 1 l b n R S Z X N v d X J j Z S w 3 N n 0 m c X V v d D s s J n F 1 b 3 Q 7 U 2 V j d G l v b j E v U m V w b 3 J 0 S 1 B J X 0 5 P U l R I X z I w M T k x M V 9 C U E V S L 0 N o Y W 5 n Z W Q g V H l w Z S 5 7 T 0 t f d X B k Y X R l U G V y a W 9 k a W N Q Y X l t Z W 5 0 U m V z b 3 V y Y 2 U s N z d 9 J n F 1 b 3 Q 7 L C Z x d W 9 0 O 1 N l Y 3 R p b 2 4 x L 1 J l c G 9 y d E t Q S V 9 O T 1 J U S F 8 y M D E 5 M T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x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F f Q l B F U i 9 D a G F u Z 2 V k I F R 5 c G U u e 1 B y b 2 J s Z W 1 h Q X B w b G l j Y X R p d m 9 f U G V y Y 1 9 n Z X R D b 2 5 z Z W 5 0 L D g x f S Z x d W 9 0 O y w m c X V v d D t T Z W N 0 a W 9 u M S 9 S Z X B v c n R L U E l f T k 9 S V E h f M j A x O T E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F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V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x X 0 J Q R V I v Q 2 h h b m d l Z C B U e X B l L n t Q c m 9 i b G V t Y U F w c G x p Y 2 F 0 a X Z v X 2 R l b G V 0 Z U N v b n N l b n Q s M T A z f S Z x d W 9 0 O y w m c X V v d D t T Z W N 0 a W 9 u M S 9 S Z X B v c n R L U E l f T k 9 S V E h f M j A x O T E x X 0 J Q R V I v Q 2 h h b m d l Z C B U e X B l L n t Q c m 9 i b G V t Y U F w c G x p Y 2 F 0 a X Z v X 2 V z d G F i b G l z a E N v b n N l b n Q s M T A 0 f S Z x d W 9 0 O y w m c X V v d D t T Z W N 0 a W 9 u M S 9 S Z X B v c n R L U E l f T k 9 S V E h f M j A x O T E x X 0 J Q R V I v Q 2 h h b m d l Z C B U e X B l L n t Q c m 9 i b G V t Y U F w c G x p Y 2 F 0 a X Z v X 2 d l d E N v b n N l b n Q s M T A 1 f S Z x d W 9 0 O y w m c X V v d D t T Z W N 0 a W 9 u M S 9 S Z X B v c n R L U E l f T k 9 S V E h f M j A x O T E x X 0 J Q R V I v Q 2 h h b m d l Z C B U e X B l L n t Q c m 9 i b G V t Y U F w c G x p Y 2 F 0 a X Z v X 2 d l d E N v b n N l b n R T d G F 0 d X M s M T A 2 f S Z x d W 9 0 O y w m c X V v d D t T Z W N 0 a W 9 u M S 9 S Z X B v c n R L U E l f T k 9 S V E h f M j A x O T E x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F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V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x X 0 J Q R V I v Q 2 h h b m d l Z C B U e X B l L n t Q c m 9 i b G V t Y U F w c G x p Y 2 F 0 a X Z v X 3 J l Y W R B Y 2 N v d W 5 0 T G l z d C w x M T V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V 9 C U E V S L 0 N o Y W 5 n Z W Q g V H l w Z S 5 7 U H J v Y m x l b W F B c H B s a W N h d G l 2 b 1 9 y Z X R y a W V 2 Z U F z c H N w c y w x M j J 9 J n F 1 b 3 Q 7 L C Z x d W 9 0 O 1 N l Y 3 R p b 2 4 x L 1 J l c G 9 y d E t Q S V 9 O T 1 J U S F 8 y M D E 5 M T F f Q l B F U i 9 D a G F u Z 2 V k I F R 5 c G U u e 1 B y b 2 J s Z W 1 h Q X B w b G l j Y X R p d m 9 f d X B k Y X R l Q 2 9 u c 2 V u d C w x M j N 9 J n F 1 b 3 Q 7 L C Z x d W 9 0 O 1 N l Y 3 R p b 2 4 x L 1 J l c G 9 y d E t Q S V 9 O T 1 J U S F 8 y M D E 5 M T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F f Q l B F U i 9 D a G F u Z 2 V k I F R 5 c G U u e 1 B y b 2 J s Z W 1 h Q 2 x p Z W 5 0 X 2 N v b m Z p c m 1 h d G l v b k 9 m R n V u Z H M s M T I 2 f S Z x d W 9 0 O y w m c X V v d D t T Z W N 0 a W 9 u M S 9 S Z X B v c n R L U E l f T k 9 S V E h f M j A x O T E x X 0 J Q R V I v Q 2 h h b m d l Z C B U e X B l L n t Q c m 9 i b G V t Y U N s a W V u d F 9 k Z W x l d G V D b 2 5 z Z W 5 0 L D E y N 3 0 m c X V v d D s s J n F 1 b 3 Q 7 U 2 V j d G l v b j E v U m V w b 3 J 0 S 1 B J X 0 5 P U l R I X z I w M T k x M V 9 C U E V S L 0 N o Y W 5 n Z W Q g V H l w Z S 5 7 U H J v Y m x l b W F D b G l l b n R f Z X N 0 Y W J s a X N o Q 2 9 u c 2 V u d C w x M j h 9 J n F 1 b 3 Q 7 L C Z x d W 9 0 O 1 N l Y 3 R p b 2 4 x L 1 J l c G 9 y d E t Q S V 9 O T 1 J U S F 8 y M D E 5 M T F f Q l B F U i 9 D a G F u Z 2 V k I F R 5 c G U u e 1 B y b 2 J s Z W 1 h Q 2 x p Z W 5 0 X 2 d l d E N v b n N l b n Q s M T I 5 f S Z x d W 9 0 O y w m c X V v d D t T Z W N 0 a W 9 u M S 9 S Z X B v c n R L U E l f T k 9 S V E h f M j A x O T E x X 0 J Q R V I v Q 2 h h b m d l Z C B U e X B l L n t Q c m 9 i b G V t Y U N s a W V u d F 9 n Z X R D b 2 5 z Z W 5 0 U 3 R h d H V z L D E z M H 0 m c X V v d D s s J n F 1 b 3 Q 7 U 2 V j d G l v b j E v U m V w b 3 J 0 S 1 B J X 0 5 P U l R I X z I w M T k x M V 9 C U E V S L 0 N o Y W 5 n Z W Q g V H l w Z S 5 7 U H J v Y m x l b W F D b G l l b n R f Z 2 V 0 U G F 5 b W V u d F J l c X V l c 3 Q s M T M x f S Z x d W 9 0 O y w m c X V v d D t T Z W N 0 a W 9 u M S 9 S Z X B v c n R L U E l f T k 9 S V E h f M j A x O T E x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x X 0 J Q R V I v Q 2 h h b m d l Z C B U e X B l L n t Q c m 9 i b G V t Y U N s a W V u d F 9 y Z W F k Q W N j b 3 V u d E J h b G F u Y 2 U s M T M 3 f S Z x d W 9 0 O y w m c X V v d D t T Z W N 0 a W 9 u M S 9 S Z X B v c n R L U E l f T k 9 S V E h f M j A x O T E x X 0 J Q R V I v Q 2 h h b m d l Z C B U e X B l L n t Q c m 9 i b G V t Y U N s a W V u d F 9 y Z W F k Q W N j b 3 V u d E R l d G F p b H M s M T M 4 f S Z x d W 9 0 O y w m c X V v d D t T Z W N 0 a W 9 u M S 9 S Z X B v c n R L U E l f T k 9 S V E h f M j A x O T E x X 0 J Q R V I v Q 2 h h b m d l Z C B U e X B l L n t Q c m 9 i b G V t Y U N s a W V u d F 9 y Z W F k Q W N j b 3 V u d E x p c 3 Q s M T M 5 f S Z x d W 9 0 O y w m c X V v d D t T Z W N 0 a W 9 u M S 9 S Z X B v c n R L U E l f T k 9 S V E h f M j A x O T E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V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x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V 9 C U E V S L 0 N o Y W 5 n Z W Q g V H l w Z S 5 7 U H J v Y m x l b W F D b G l l b n R f c m V h Z E N h c m R B Y 2 N v d W 5 0 T G l z d C w x N D R 9 J n F 1 b 3 Q 7 L C Z x d W 9 0 O 1 N l Y 3 R p b 2 4 x L 1 J l c G 9 y d E t Q S V 9 O T 1 J U S F 8 y M D E 5 M T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F f Q l B F U i 9 D a G F u Z 2 V k I F R 5 c G U u e 1 B y b 2 J s Z W 1 h Q 2 x p Z W 5 0 X 3 J l d H J p Z X Z l Q X N w c 3 B z L D E 0 N n 0 m c X V v d D s s J n F 1 b 3 Q 7 U 2 V j d G l v b j E v U m V w b 3 J 0 S 1 B J X 0 5 P U l R I X z I w M T k x M V 9 C U E V S L 0 N o Y W 5 n Z W Q g V H l w Z S 5 7 U H J v Y m x l b W F D b G l l b n R f d X B k Y X R l Q 2 9 u c 2 V u d C w x N D d 9 J n F 1 b 3 Q 7 L C Z x d W 9 0 O 1 N l Y 3 R p b 2 4 x L 1 J l c G 9 y d E t Q S V 9 O T 1 J U S F 8 y M D E 5 M T F f Q l B F U i 9 D a G F u Z 2 V k I F R 5 c G U u e 1 B y b 2 J s Z W 1 h Q 2 x p Z W 5 0 X 3 V w Z G F 0 Z V B h e W 1 l b n R S Z X N v d X J j Z S w x N D h 9 J n F 1 b 3 Q 7 L C Z x d W 9 0 O 1 N l Y 3 R p b 2 4 x L 1 J l c G 9 y d E t Q S V 9 O T 1 J U S F 8 y M D E 5 M T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V 9 C U E V S L 0 N o Y W 5 n Z W Q g V H l w Z S 5 7 V G 9 0 Y W x f Y 2 9 u Z m l y b W F 0 a W 9 u T 2 Z G d W 5 k c y w x N T B 9 J n F 1 b 3 Q 7 L C Z x d W 9 0 O 1 N l Y 3 R p b 2 4 x L 1 J l c G 9 y d E t Q S V 9 O T 1 J U S F 8 y M D E 5 M T F f Q l B F U i 9 D a G F u Z 2 V k I F R 5 c G U u e 1 R v d G F s X 2 R l b G V 0 Z U N v b n N l b n Q s M T U x f S Z x d W 9 0 O y w m c X V v d D t T Z W N 0 a W 9 u M S 9 S Z X B v c n R L U E l f T k 9 S V E h f M j A x O T E x X 0 J Q R V I v Q 2 h h b m d l Z C B U e X B l L n t U b 3 R h b F 9 l c 3 R h Y m x p c 2 h D b 2 5 z Z W 5 0 L D E 1 M n 0 m c X V v d D s s J n F 1 b 3 Q 7 U 2 V j d G l v b j E v U m V w b 3 J 0 S 1 B J X 0 5 P U l R I X z I w M T k x M V 9 C U E V S L 0 N o Y W 5 n Z W Q g V H l w Z S 5 7 V G 9 0 Y W x f Z 2 V 0 Q 2 9 u c 2 V u d C w x N T N 9 J n F 1 b 3 Q 7 L C Z x d W 9 0 O 1 N l Y 3 R p b 2 4 x L 1 J l c G 9 y d E t Q S V 9 O T 1 J U S F 8 y M D E 5 M T F f Q l B F U i 9 D a G F u Z 2 V k I F R 5 c G U u e 1 R v d G F s X 2 d l d E N v b n N l b n R T d G F 0 d X M s M T U 0 f S Z x d W 9 0 O y w m c X V v d D t T Z W N 0 a W 9 u M S 9 S Z X B v c n R L U E l f T k 9 S V E h f M j A x O T E x X 0 J Q R V I v Q 2 h h b m d l Z C B U e X B l L n t U b 3 R h b F 9 n Z X R Q Y X l t Z W 5 0 U m V x d W V z d C w x N T V 9 J n F 1 b 3 Q 7 L C Z x d W 9 0 O 1 N l Y 3 R p b 2 4 x L 1 J l c G 9 y d E t Q S V 9 O T 1 J U S F 8 y M D E 5 M T F f Q l B F U i 9 D a G F u Z 2 V k I F R 5 c G U u e 1 R v d G F s X 2 d l d F B h e W 1 l b n R T d G F 0 d X N S Z X F 1 Z X N 0 L D E 1 N n 0 m c X V v d D s s J n F 1 b 3 Q 7 U 2 V j d G l v b j E v U m V w b 3 J 0 S 1 B J X 0 5 P U l R I X z I w M T k x M V 9 C U E V S L 0 N o Y W 5 n Z W Q g V H l w Z S 5 7 V G 9 0 Y W x f Z 2 V 0 U G V y a W 9 k a W N Q Y X l t Z W 5 0 U m V x d W V z d C w x N T d 9 J n F 1 b 3 Q 7 L C Z x d W 9 0 O 1 N l Y 3 R p b 2 4 x L 1 J l c G 9 y d E t Q S V 9 O T 1 J U S F 8 y M D E 5 M T F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x X 0 J Q R V I v Q 2 h h b m d l Z C B U e X B l L n t U b 3 R h b F 9 w Y X l t Z W 5 0 S W 5 p d G l h d G l v b l J l c X V l c 3 Q s M T U 5 f S Z x d W 9 0 O y w m c X V v d D t T Z W N 0 a W 9 u M S 9 S Z X B v c n R L U E l f T k 9 S V E h f M j A x O T E x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F f Q l B F U i 9 D a G F u Z 2 V k I F R 5 c G U u e 1 R v d G F s X 3 J l Y W R B Y 2 N v d W 5 0 Q m F s Y W 5 j Z S w x N j F 9 J n F 1 b 3 Q 7 L C Z x d W 9 0 O 1 N l Y 3 R p b 2 4 x L 1 J l c G 9 y d E t Q S V 9 O T 1 J U S F 8 y M D E 5 M T F f Q l B F U i 9 D a G F u Z 2 V k I F R 5 c G U u e 1 R v d G F s X 3 J l Y W R B Y 2 N v d W 5 0 R G V 0 Y W l s c y w x N j J 9 J n F 1 b 3 Q 7 L C Z x d W 9 0 O 1 N l Y 3 R p b 2 4 x L 1 J l c G 9 y d E t Q S V 9 O T 1 J U S F 8 y M D E 5 M T F f Q l B F U i 9 D a G F u Z 2 V k I F R 5 c G U u e 1 R v d G F s X 3 J l Y W R B Y 2 N v d W 5 0 T G l z d C w x N j N 9 J n F 1 b 3 Q 7 L C Z x d W 9 0 O 1 N l Y 3 R p b 2 4 x L 1 J l c G 9 y d E t Q S V 9 O T 1 J U S F 8 y M D E 5 M T F f Q l B F U i 9 D a G F u Z 2 V k I F R 5 c G U u e 1 R v d G F s X 3 J l Y W R B Y 2 N v d W 5 0 V H J h b n N h Y 3 R p b 2 5 E Z X R h a W x z L D E 2 N H 0 m c X V v d D s s J n F 1 b 3 Q 7 U 2 V j d G l v b j E v U m V w b 3 J 0 S 1 B J X 0 5 P U l R I X z I w M T k x M V 9 C U E V S L 0 N o Y W 5 n Z W Q g V H l w Z S 5 7 V G 9 0 Y W x f c m V h Z E F j Y 2 9 1 b n R U c m F u c 2 F j d G l v b k x p c 3 Q s M T Y 1 f S Z x d W 9 0 O y w m c X V v d D t T Z W N 0 a W 9 u M S 9 S Z X B v c n R L U E l f T k 9 S V E h f M j A x O T E x X 0 J Q R V I v Q 2 h h b m d l Z C B U e X B l L n t U b 3 R h b F 9 y Z W F k Q 2 F y Z E F j Y 2 9 1 b n R C Y W x h b m N l c y w x N j Z 9 J n F 1 b 3 Q 7 L C Z x d W 9 0 O 1 N l Y 3 R p b 2 4 x L 1 J l c G 9 y d E t Q S V 9 O T 1 J U S F 8 y M D E 5 M T F f Q l B F U i 9 D a G F u Z 2 V k I F R 5 c G U u e 1 R v d G F s X 3 J l Y W R D Y X J k Q W N j b 3 V u d E R l d G F p b H M s M T Y 3 f S Z x d W 9 0 O y w m c X V v d D t T Z W N 0 a W 9 u M S 9 S Z X B v c n R L U E l f T k 9 S V E h f M j A x O T E x X 0 J Q R V I v Q 2 h h b m d l Z C B U e X B l L n t U b 3 R h b F 9 y Z W F k Q 2 F y Z E F j Y 2 9 1 b n R M a X N 0 L D E 2 O H 0 m c X V v d D s s J n F 1 b 3 Q 7 U 2 V j d G l v b j E v U m V w b 3 J 0 S 1 B J X 0 5 P U l R I X z I w M T k x M V 9 C U E V S L 0 N o Y W 5 n Z W Q g V H l w Z S 5 7 V G 9 0 Y W x f c m V h Z E N h c m R B Y 2 N v d W 5 0 V H J h b n N h Y 3 R p b 2 5 M a X N 0 L D E 2 O X 0 m c X V v d D s s J n F 1 b 3 Q 7 U 2 V j d G l v b j E v U m V w b 3 J 0 S 1 B J X 0 5 P U l R I X z I w M T k x M V 9 C U E V S L 0 N o Y W 5 n Z W Q g V H l w Z S 5 7 V G 9 0 Y W x f c m V 0 c m l l d m V B c 3 B z c H M s M T c w f S Z x d W 9 0 O y w m c X V v d D t T Z W N 0 a W 9 u M S 9 S Z X B v c n R L U E l f T k 9 S V E h f M j A x O T E x X 0 J Q R V I v Q 2 h h b m d l Z C B U e X B l L n t U b 3 R h b F 9 1 c G R h d G V D b 2 5 z Z W 5 0 L D E 3 M X 0 m c X V v d D s s J n F 1 b 3 Q 7 U 2 V j d G l v b j E v U m V w b 3 J 0 S 1 B J X 0 5 P U l R I X z I w M T k x M V 9 C U E V S L 0 N o Y W 5 n Z W Q g V H l w Z S 5 7 V G 9 0 Y W x f d X B k Y X R l U G F 5 b W V u d F J l c 2 9 1 c m N l L D E 3 M n 0 m c X V v d D s s J n F 1 b 3 Q 7 U 2 V j d G l v b j E v U m V w b 3 J 0 S 1 B J X 0 5 P U l R I X z I w M T k x M V 9 C U E V S L 0 N o Y W 5 n Z W Q g V H l w Z S 5 7 V G 9 0 Y W x f d X B k Y X R l U G V y a W 9 k a W N Q Y X l t Z W 5 0 U m V z b 3 V y Y 2 U s M T c z f S Z x d W 9 0 O y w m c X V v d D t T Z W N 0 a W 9 u M S 9 S Z X B v c n R L U E l f T k 9 S V E h f M j A x O T E x X 0 J Q R V I v Q 2 h h b m d l Z C B U e X B l L n t k d X J h d G F N Z W R p Y V 9 j b 2 5 m a X J t Y X R p b 2 5 P Z k Z 1 b m R z L D E 3 N H 0 m c X V v d D s s J n F 1 b 3 Q 7 U 2 V j d G l v b j E v U m V w b 3 J 0 S 1 B J X 0 5 P U l R I X z I w M T k x M V 9 C U E V S L 0 N o Y W 5 n Z W Q g V H l w Z S 5 7 Z H V y Y X R h T W V k a W F f Z G V s Z X R l Q 2 9 u c 2 V u d C w x N z V 9 J n F 1 b 3 Q 7 L C Z x d W 9 0 O 1 N l Y 3 R p b 2 4 x L 1 J l c G 9 y d E t Q S V 9 O T 1 J U S F 8 y M D E 5 M T F f Q l B F U i 9 D a G F u Z 2 V k I F R 5 c G U u e 2 R 1 c m F 0 Y U 1 l Z G l h X 2 V z d G F i b G l z a E N v b n N l b n Q s M T c 2 f S Z x d W 9 0 O y w m c X V v d D t T Z W N 0 a W 9 u M S 9 S Z X B v c n R L U E l f T k 9 S V E h f M j A x O T E x X 0 J Q R V I v Q 2 h h b m d l Z C B U e X B l L n t k d X J h d G F N Z W R p Y V 9 n Z X R D b 2 5 z Z W 5 0 L D E 3 N 3 0 m c X V v d D s s J n F 1 b 3 Q 7 U 2 V j d G l v b j E v U m V w b 3 J 0 S 1 B J X 0 5 P U l R I X z I w M T k x M V 9 C U E V S L 0 N o Y W 5 n Z W Q g V H l w Z S 5 7 Z H V y Y X R h T W V k a W F f Z 2 V 0 Q 2 9 u c 2 V u d F N 0 Y X R 1 c y w x N z h 9 J n F 1 b 3 Q 7 L C Z x d W 9 0 O 1 N l Y 3 R p b 2 4 x L 1 J l c G 9 y d E t Q S V 9 O T 1 J U S F 8 y M D E 5 M T F f Q l B F U i 9 D a G F u Z 2 V k I F R 5 c G U u e 2 R 1 c m F 0 Y U 1 l Z G l h X 2 d l d F B h e W 1 l b n R S Z X F 1 Z X N 0 L D E 3 O X 0 m c X V v d D s s J n F 1 b 3 Q 7 U 2 V j d G l v b j E v U m V w b 3 J 0 S 1 B J X 0 5 P U l R I X z I w M T k x M V 9 C U E V S L 0 N o Y W 5 n Z W Q g V H l w Z S 5 7 Z H V y Y X R h T W V k a W F f Z 2 V 0 U G F 5 b W V u d F N 0 Y X R 1 c 1 J l c X V l c 3 Q s M T g w f S Z x d W 9 0 O y w m c X V v d D t T Z W N 0 a W 9 u M S 9 S Z X B v c n R L U E l f T k 9 S V E h f M j A x O T E x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F f Q l B F U i 9 D a G F u Z 2 V k I F R 5 c G U u e 2 R 1 c m F 0 Y U 1 l Z G l h X 3 B h e W 1 l b n R J b m l 0 a W F 0 a W 9 u U m V x d W V z d C w x O D N 9 J n F 1 b 3 Q 7 L C Z x d W 9 0 O 1 N l Y 3 R p b 2 4 x L 1 J l c G 9 y d E t Q S V 9 O T 1 J U S F 8 y M D E 5 M T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V 9 C U E V S L 0 N o Y W 5 n Z W Q g V H l w Z S 5 7 Z H V y Y X R h T W V k a W F f c m V h Z E F j Y 2 9 1 b n R C Y W x h b m N l L D E 4 N X 0 m c X V v d D s s J n F 1 b 3 Q 7 U 2 V j d G l v b j E v U m V w b 3 J 0 S 1 B J X 0 5 P U l R I X z I w M T k x M V 9 C U E V S L 0 N o Y W 5 n Z W Q g V H l w Z S 5 7 Z H V y Y X R h T W V k a W F f c m V h Z E F j Y 2 9 1 b n R E Z X R h a W x z L D E 4 N n 0 m c X V v d D s s J n F 1 b 3 Q 7 U 2 V j d G l v b j E v U m V w b 3 J 0 S 1 B J X 0 5 P U l R I X z I w M T k x M V 9 C U E V S L 0 N o Y W 5 n Z W Q g V H l w Z S 5 7 Z H V y Y X R h T W V k a W F f c m V h Z E F j Y 2 9 1 b n R M a X N 0 L D E 4 N 3 0 m c X V v d D s s J n F 1 b 3 Q 7 U 2 V j d G l v b j E v U m V w b 3 J 0 S 1 B J X 0 5 P U l R I X z I w M T k x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x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F f Q l B F U i 9 D a G F u Z 2 V k I F R 5 c G U u e 2 R 1 c m F 0 Y U 1 l Z G l h X 3 J l Y W R D Y X J k Q W N j b 3 V u d E J h b G F u Y 2 V z L D E 5 M H 0 m c X V v d D s s J n F 1 b 3 Q 7 U 2 V j d G l v b j E v U m V w b 3 J 0 S 1 B J X 0 5 P U l R I X z I w M T k x M V 9 C U E V S L 0 N o Y W 5 n Z W Q g V H l w Z S 5 7 Z H V y Y X R h T W V k a W F f c m V h Z E N h c m R B Y 2 N v d W 5 0 R G V 0 Y W l s c y w x O T F 9 J n F 1 b 3 Q 7 L C Z x d W 9 0 O 1 N l Y 3 R p b 2 4 x L 1 J l c G 9 y d E t Q S V 9 O T 1 J U S F 8 y M D E 5 M T F f Q l B F U i 9 D a G F u Z 2 V k I F R 5 c G U u e 2 R 1 c m F 0 Y U 1 l Z G l h X 3 J l Y W R D Y X J k Q W N j b 3 V u d E x p c 3 Q s M T k y f S Z x d W 9 0 O y w m c X V v d D t T Z W N 0 a W 9 u M S 9 S Z X B v c n R L U E l f T k 9 S V E h f M j A x O T E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x X 0 J Q R V I v Q 2 h h b m d l Z C B U e X B l L n t k d X J h d G F N Z W R p Y V 9 y Z X R y a W V 2 Z U F z c H N w c y w x O T R 9 J n F 1 b 3 Q 7 L C Z x d W 9 0 O 1 N l Y 3 R p b 2 4 x L 1 J l c G 9 y d E t Q S V 9 O T 1 J U S F 8 y M D E 5 M T F f Q l B F U i 9 D a G F u Z 2 V k I F R 5 c G U u e 2 R 1 c m F 0 Y U 1 l Z G l h X 3 V w Z G F 0 Z U N v b n N l b n Q s M T k 1 f S Z x d W 9 0 O y w m c X V v d D t T Z W N 0 a W 9 u M S 9 S Z X B v c n R L U E l f T k 9 S V E h f M j A x O T E x X 0 J Q R V I v Q 2 h h b m d l Z C B U e X B l L n t k d X J h d G F N Z W R p Y V 9 1 c G R h d G V Q Y X l t Z W 5 0 U m V z b 3 V y Y 2 U s M T k 2 f S Z x d W 9 0 O y w m c X V v d D t T Z W N 0 a W 9 u M S 9 S Z X B v c n R L U E l f T k 9 S V E h f M j A x O T E x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F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k 6 N T E u M D I x M T Y y M F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l 9 C U E V S I C g z K S 9 D a G F u Z 2 V k I F R 5 c G U u e 2 R h e S w w f S Z x d W 9 0 O y w m c X V v d D t T Z W N 0 a W 9 u M S 9 S Z X B v c n R L U E l f T k 9 S V E h f M j A x O T E y X 0 J Q R V I g K D M p L 0 N o Y W 5 n Z W Q g V H l w Z S 5 7 Z 3 J 1 c H B v Q m F u Y 2 F y a W 8 s M X 0 m c X V v d D s s J n F 1 b 3 Q 7 U 2 V j d G l v b j E v U m V w b 3 J 0 S 1 B J X 0 5 P U l R I X z I w M T k x M l 9 C U E V S I C g z K S 9 D a G F u Z 2 V k I F R 5 c G U u e 2 F z c H N w Q 2 9 k Z S w y f S Z x d W 9 0 O y w m c X V v d D t T Z W N 0 a W 9 u M S 9 S Z X B v c n R L U E l f T k 9 S V E h f M j A x O T E y X 0 J Q R V I g K D M p L 0 N o Y W 5 n Z W Q g V H l w Z S 5 7 Z G 9 3 b n R p b W U s M 3 0 m c X V v d D s s J n F 1 b 3 Q 7 U 2 V j d G l v b j E v U m V w b 3 J 0 S 1 B J X 0 5 P U l R I X z I w M T k x M l 9 C U E V S I C g z K S 9 D a G F u Z 2 V k I F R 5 c G U u e 2 R v d 2 5 0 a W 1 l X 1 B l c m M s N H 0 m c X V v d D s s J n F 1 b 3 Q 7 U 2 V j d G l v b j E v U m V w b 3 J 0 S 1 B J X 0 5 P U l R I X z I w M T k x M l 9 C U E V S I C g z K S 9 D a G F u Z 2 V k I F R 5 c G U u e 3 V w d G l t Z V 9 Q Z X J j L D V 9 J n F 1 b 3 Q 7 L C Z x d W 9 0 O 1 N l Y 3 R p b 2 4 x L 1 J l c G 9 y d E t Q S V 9 O T 1 J U S F 8 y M D E 5 M T J f Q l B F U i A o M y k v Q 2 h h b m d l Z C B U e X B l L n t J b m R p c 3 B v b m l i a W x p d G F f Y 2 9 u Z m l y b W F 0 a W 9 u T 2 Z G d W 5 k c y w 2 f S Z x d W 9 0 O y w m c X V v d D t T Z W N 0 a W 9 u M S 9 S Z X B v c n R L U E l f T k 9 S V E h f M j A x O T E y X 0 J Q R V I g K D M p L 0 N o Y W 5 n Z W Q g V H l w Z S 5 7 S W 5 k a X N w b 2 5 p Y m l s a X R h X 2 R l b G V 0 Z U N v b n N l b n Q s N 3 0 m c X V v d D s s J n F 1 b 3 Q 7 U 2 V j d G l v b j E v U m V w b 3 J 0 S 1 B J X 0 5 P U l R I X z I w M T k x M l 9 C U E V S I C g z K S 9 D a G F u Z 2 V k I F R 5 c G U u e 0 l u Z G l z c G 9 u a W J p b G l 0 Y V 9 l c 3 R h Y m x p c 2 h D b 2 5 z Z W 5 0 L D h 9 J n F 1 b 3 Q 7 L C Z x d W 9 0 O 1 N l Y 3 R p b 2 4 x L 1 J l c G 9 y d E t Q S V 9 O T 1 J U S F 8 y M D E 5 M T J f Q l B F U i A o M y k v Q 2 h h b m d l Z C B U e X B l L n t J b m R p c 3 B v b m l i a W x p d G F f Z 2 V 0 Q 2 9 u c 2 V u d C w 5 f S Z x d W 9 0 O y w m c X V v d D t T Z W N 0 a W 9 u M S 9 S Z X B v c n R L U E l f T k 9 S V E h f M j A x O T E y X 0 J Q R V I g K D M p L 0 N o Y W 5 n Z W Q g V H l w Z S 5 7 S W 5 k a X N w b 2 5 p Y m l s a X R h X 2 d l d E N v b n N l b n R T d G F 0 d X M s M T B 9 J n F 1 b 3 Q 7 L C Z x d W 9 0 O 1 N l Y 3 R p b 2 4 x L 1 J l c G 9 y d E t Q S V 9 O T 1 J U S F 8 y M D E 5 M T J f Q l B F U i A o M y k v Q 2 h h b m d l Z C B U e X B l L n t J b m R p c 3 B v b m l i a W x p d G F f Z 2 V 0 U G F 5 b W V u d F J l c X V l c 3 Q s M T F 9 J n F 1 b 3 Q 7 L C Z x d W 9 0 O 1 N l Y 3 R p b 2 4 x L 1 J l c G 9 y d E t Q S V 9 O T 1 J U S F 8 y M D E 5 M T J f Q l B F U i A o M y k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A o M y k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I C g z K S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y X 0 J Q R V I g K D M p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I C g z K S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I C g z K S 9 D a G F u Z 2 V k I F R 5 c G U u e 0 l u Z G l z c G 9 u a W J p b G l 0 Y V 9 y Z W F k Q W N j b 3 V u d E J h b G F u Y 2 U s M T d 9 J n F 1 b 3 Q 7 L C Z x d W 9 0 O 1 N l Y 3 R p b 2 4 x L 1 J l c G 9 y d E t Q S V 9 O T 1 J U S F 8 y M D E 5 M T J f Q l B F U i A o M y k v Q 2 h h b m d l Z C B U e X B l L n t J b m R p c 3 B v b m l i a W x p d G F f c m V h Z E F j Y 2 9 1 b n R E Z X R h a W x z L D E 4 f S Z x d W 9 0 O y w m c X V v d D t T Z W N 0 a W 9 u M S 9 S Z X B v c n R L U E l f T k 9 S V E h f M j A x O T E y X 0 J Q R V I g K D M p L 0 N o Y W 5 n Z W Q g V H l w Z S 5 7 S W 5 k a X N w b 2 5 p Y m l s a X R h X 3 J l Y W R B Y 2 N v d W 5 0 T G l z d C w x O X 0 m c X V v d D s s J n F 1 b 3 Q 7 U 2 V j d G l v b j E v U m V w b 3 J 0 S 1 B J X 0 5 P U l R I X z I w M T k x M l 9 C U E V S I C g z K S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l 9 C U E V S I C g z K S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I C g z K S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I C g z K S 9 D a G F u Z 2 V k I F R 5 c G U u e 0 l u Z G l z c G 9 u a W J p b G l 0 Y V 9 y Z W F k Q 2 F y Z E F j Y 2 9 1 b n R E Z X R h a W x z L D I z f S Z x d W 9 0 O y w m c X V v d D t T Z W N 0 a W 9 u M S 9 S Z X B v c n R L U E l f T k 9 S V E h f M j A x O T E y X 0 J Q R V I g K D M p L 0 N o Y W 5 n Z W Q g V H l w Z S 5 7 S W 5 k a X N w b 2 5 p Y m l s a X R h X 3 J l Y W R D Y X J k Q W N j b 3 V u d E x p c 3 Q s M j R 9 J n F 1 b 3 Q 7 L C Z x d W 9 0 O 1 N l Y 3 R p b 2 4 x L 1 J l c G 9 y d E t Q S V 9 O T 1 J U S F 8 y M D E 5 M T J f Q l B F U i A o M y k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g K D M p L 0 N o Y W 5 n Z W Q g V H l w Z S 5 7 S W 5 k a X N w b 2 5 p Y m l s a X R h X 3 J l d H J p Z X Z l Q X N w c 3 B z L D I 2 f S Z x d W 9 0 O y w m c X V v d D t T Z W N 0 a W 9 u M S 9 S Z X B v c n R L U E l f T k 9 S V E h f M j A x O T E y X 0 J Q R V I g K D M p L 0 N o Y W 5 n Z W Q g V H l w Z S 5 7 S W 5 k a X N w b 2 5 p Y m l s a X R h X 3 V w Z G F 0 Z U N v b n N l b n Q s M j d 9 J n F 1 b 3 Q 7 L C Z x d W 9 0 O 1 N l Y 3 R p b 2 4 x L 1 J l c G 9 y d E t Q S V 9 O T 1 J U S F 8 y M D E 5 M T J f Q l B F U i A o M y k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g K D M p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y X 0 J Q R V I g K D M p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I C g z K S 9 D a G F u Z 2 V k I F R 5 c G U u e 0 l u Z G l z c G 9 u a W J p b G l 0 Y V 9 Q Z X J j X 2 R l b G V 0 Z U N v b n N l b n Q s M z F 9 J n F 1 b 3 Q 7 L C Z x d W 9 0 O 1 N l Y 3 R p b 2 4 x L 1 J l c G 9 y d E t Q S V 9 O T 1 J U S F 8 y M D E 5 M T J f Q l B F U i A o M y k v Q 2 h h b m d l Z C B U e X B l L n t J b m R p c 3 B v b m l i a W x p d G F f U G V y Y 1 9 l c 3 R h Y m x p c 2 h D b 2 5 z Z W 5 0 L D M y f S Z x d W 9 0 O y w m c X V v d D t T Z W N 0 a W 9 u M S 9 S Z X B v c n R L U E l f T k 9 S V E h f M j A x O T E y X 0 J Q R V I g K D M p L 0 N o Y W 5 n Z W Q g V H l w Z S 5 7 S W 5 k a X N w b 2 5 p Y m l s a X R h X 1 B l c m N f Z 2 V 0 Q 2 9 u c 2 V u d C w z M 3 0 m c X V v d D s s J n F 1 b 3 Q 7 U 2 V j d G l v b j E v U m V w b 3 J 0 S 1 B J X 0 5 P U l R I X z I w M T k x M l 9 C U E V S I C g z K S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A o M y k v Q 2 h h b m d l Z C B U e X B l L n t J b m R p c 3 B v b m l i a W x p d G F f U G V y Y 1 9 n Z X R Q Y X l t Z W 5 0 U m V x d W V z d C w z N X 0 m c X V v d D s s J n F 1 b 3 Q 7 U 2 V j d G l v b j E v U m V w b 3 J 0 S 1 B J X 0 5 P U l R I X z I w M T k x M l 9 C U E V S I C g z K S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J f Q l B F U i A o M y k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A o M y k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I C g z K S 9 D a G F u Z 2 V k I F R 5 c G U u e 0 l u Z G l z c G 9 u a W J p b G l 0 Y V 9 Q Z X J j X 3 J l Y W R B Y 2 N v d W 5 0 Q m F s Y W 5 j Z S w 0 M X 0 m c X V v d D s s J n F 1 b 3 Q 7 U 2 V j d G l v b j E v U m V w b 3 J 0 S 1 B J X 0 5 P U l R I X z I w M T k x M l 9 C U E V S I C g z K S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I C g z K S 9 D a G F u Z 2 V k I F R 5 c G U u e 0 l u Z G l z c G 9 u a W J p b G l 0 Y V 9 Q Z X J j X 3 J l Y W R B Y 2 N v d W 5 0 T G l z d C w 0 M 3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g K D M p L 0 N o Y W 5 n Z W Q g V H l w Z S 5 7 S W 5 k a X N w b 2 5 p Y m l s a X R h X 1 B l c m N f c m V 0 c m l l d m V B c 3 B z c H M s N T B 9 J n F 1 b 3 Q 7 L C Z x d W 9 0 O 1 N l Y 3 R p b 2 4 x L 1 J l c G 9 y d E t Q S V 9 O T 1 J U S F 8 y M D E 5 M T J f Q l B F U i A o M y k v Q 2 h h b m d l Z C B U e X B l L n t J b m R p c 3 B v b m l i a W x p d G F f U G V y Y 1 9 1 c G R h d G V D b 2 5 z Z W 5 0 L D U x f S Z x d W 9 0 O y w m c X V v d D t T Z W N 0 a W 9 u M S 9 S Z X B v c n R L U E l f T k 9 S V E h f M j A x O T E y X 0 J Q R V I g K D M p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g K D M p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J f Q l B F U i A o M y k v Q 2 h h b m d l Z C B U e X B l L n t P S 1 9 j b 2 5 m a X J t Y X R p b 2 5 P Z k Z 1 b m R z L D U 0 f S Z x d W 9 0 O y w m c X V v d D t T Z W N 0 a W 9 u M S 9 S Z X B v c n R L U E l f T k 9 S V E h f M j A x O T E y X 0 J Q R V I g K D M p L 0 N o Y W 5 n Z W Q g V H l w Z S 5 7 T 0 t f Z G V s Z X R l Q 2 9 u c 2 V u d C w 1 N X 0 m c X V v d D s s J n F 1 b 3 Q 7 U 2 V j d G l v b j E v U m V w b 3 J 0 S 1 B J X 0 5 P U l R I X z I w M T k x M l 9 C U E V S I C g z K S 9 D a G F u Z 2 V k I F R 5 c G U u e 0 9 L X 2 V z d G F i b G l z a E N v b n N l b n Q s N T Z 9 J n F 1 b 3 Q 7 L C Z x d W 9 0 O 1 N l Y 3 R p b 2 4 x L 1 J l c G 9 y d E t Q S V 9 O T 1 J U S F 8 y M D E 5 M T J f Q l B F U i A o M y k v Q 2 h h b m d l Z C B U e X B l L n t P S 1 9 n Z X R D b 2 5 z Z W 5 0 L D U 3 f S Z x d W 9 0 O y w m c X V v d D t T Z W N 0 a W 9 u M S 9 S Z X B v c n R L U E l f T k 9 S V E h f M j A x O T E y X 0 J Q R V I g K D M p L 0 N o Y W 5 n Z W Q g V H l w Z S 5 7 T 0 t f Z 2 V 0 Q 2 9 u c 2 V u d F N 0 Y X R 1 c y w 1 O H 0 m c X V v d D s s J n F 1 b 3 Q 7 U 2 V j d G l v b j E v U m V w b 3 J 0 S 1 B J X 0 5 P U l R I X z I w M T k x M l 9 C U E V S I C g z K S 9 D a G F u Z 2 V k I F R 5 c G U u e 0 9 L X 2 d l d F B h e W 1 l b n R S Z X F 1 Z X N 0 L D U 5 f S Z x d W 9 0 O y w m c X V v d D t T Z W N 0 a W 9 u M S 9 S Z X B v c n R L U E l f T k 9 S V E h f M j A x O T E y X 0 J Q R V I g K D M p L 0 N o Y W 5 n Z W Q g V H l w Z S 5 7 T 0 t f Z 2 V 0 U G F 5 b W V u d F N 0 Y X R 1 c 1 J l c X V l c 3 Q s N j B 9 J n F 1 b 3 Q 7 L C Z x d W 9 0 O 1 N l Y 3 R p b 2 4 x L 1 J l c G 9 y d E t Q S V 9 O T 1 J U S F 8 y M D E 5 M T J f Q l B F U i A o M y k v Q 2 h h b m d l Z C B U e X B l L n t P S 1 9 n Z X R Q Z X J p b 2 R p Y 1 B h e W 1 l b n R S Z X F 1 Z X N 0 L D Y x f S Z x d W 9 0 O y w m c X V v d D t T Z W N 0 a W 9 u M S 9 S Z X B v c n R L U E l f T k 9 S V E h f M j A x O T E y X 0 J Q R V I g K D M p L 0 N o Y W 5 n Z W Q g V H l w Z S 5 7 T 0 t f Z 2 V 0 U G V y a W 9 k a W N Q Y X l t Z W 5 0 U 3 R h d H V z U m V x d W V z d C w 2 M n 0 m c X V v d D s s J n F 1 b 3 Q 7 U 2 V j d G l v b j E v U m V w b 3 J 0 S 1 B J X 0 5 P U l R I X z I w M T k x M l 9 C U E V S I C g z K S 9 D a G F u Z 2 V k I F R 5 c G U u e 0 9 L X 3 B h e W 1 l b n R J b m l 0 a W F 0 a W 9 u U m V x d W V z d C w 2 M 3 0 m c X V v d D s s J n F 1 b 3 Q 7 U 2 V j d G l v b j E v U m V w b 3 J 0 S 1 B J X 0 5 P U l R I X z I w M T k x M l 9 C U E V S I C g z K S 9 D a G F u Z 2 V k I F R 5 c G U u e 0 9 L X 3 B l c m l v Z G l j U G F 5 b W V u d E l u a X R p Y X R p b 2 5 S Z X F 1 Z X N 0 L D Y 0 f S Z x d W 9 0 O y w m c X V v d D t T Z W N 0 a W 9 u M S 9 S Z X B v c n R L U E l f T k 9 S V E h f M j A x O T E y X 0 J Q R V I g K D M p L 0 N o Y W 5 n Z W Q g V H l w Z S 5 7 T 0 t f c m V h Z E F j Y 2 9 1 b n R C Y W x h b m N l L D Y 1 f S Z x d W 9 0 O y w m c X V v d D t T Z W N 0 a W 9 u M S 9 S Z X B v c n R L U E l f T k 9 S V E h f M j A x O T E y X 0 J Q R V I g K D M p L 0 N o Y W 5 n Z W Q g V H l w Z S 5 7 T 0 t f c m V h Z E F j Y 2 9 1 b n R E Z X R h a W x z L D Y 2 f S Z x d W 9 0 O y w m c X V v d D t T Z W N 0 a W 9 u M S 9 S Z X B v c n R L U E l f T k 9 S V E h f M j A x O T E y X 0 J Q R V I g K D M p L 0 N o Y W 5 n Z W Q g V H l w Z S 5 7 T 0 t f c m V h Z E F j Y 2 9 1 b n R M a X N 0 L D Y 3 f S Z x d W 9 0 O y w m c X V v d D t T Z W N 0 a W 9 u M S 9 S Z X B v c n R L U E l f T k 9 S V E h f M j A x O T E y X 0 J Q R V I g K D M p L 0 N o Y W 5 n Z W Q g V H l w Z S 5 7 T 0 t f c m V h Z E F j Y 2 9 1 b n R U c m F u c 2 F j d G l v b k R l d G F p b H M s N j h 9 J n F 1 b 3 Q 7 L C Z x d W 9 0 O 1 N l Y 3 R p b 2 4 x L 1 J l c G 9 y d E t Q S V 9 O T 1 J U S F 8 y M D E 5 M T J f Q l B F U i A o M y k v Q 2 h h b m d l Z C B U e X B l L n t P S 1 9 y Z W F k Q W N j b 3 V u d F R y Y W 5 z Y W N 0 a W 9 u T G l z d C w 2 O X 0 m c X V v d D s s J n F 1 b 3 Q 7 U 2 V j d G l v b j E v U m V w b 3 J 0 S 1 B J X 0 5 P U l R I X z I w M T k x M l 9 C U E V S I C g z K S 9 D a G F u Z 2 V k I F R 5 c G U u e 0 9 L X 3 J l Y W R D Y X J k Q W N j b 3 V u d E J h b G F u Y 2 V z L D c w f S Z x d W 9 0 O y w m c X V v d D t T Z W N 0 a W 9 u M S 9 S Z X B v c n R L U E l f T k 9 S V E h f M j A x O T E y X 0 J Q R V I g K D M p L 0 N o Y W 5 n Z W Q g V H l w Z S 5 7 T 0 t f c m V h Z E N h c m R B Y 2 N v d W 5 0 R G V 0 Y W l s c y w 3 M X 0 m c X V v d D s s J n F 1 b 3 Q 7 U 2 V j d G l v b j E v U m V w b 3 J 0 S 1 B J X 0 5 P U l R I X z I w M T k x M l 9 C U E V S I C g z K S 9 D a G F u Z 2 V k I F R 5 c G U u e 0 9 L X 3 J l Y W R D Y X J k Q W N j b 3 V u d E x p c 3 Q s N z J 9 J n F 1 b 3 Q 7 L C Z x d W 9 0 O 1 N l Y 3 R p b 2 4 x L 1 J l c G 9 y d E t Q S V 9 O T 1 J U S F 8 y M D E 5 M T J f Q l B F U i A o M y k v Q 2 h h b m d l Z C B U e X B l L n t P S 1 9 y Z W F k Q 2 F y Z E F j Y 2 9 1 b n R U c m F u c 2 F j d G l v b k x p c 3 Q s N z N 9 J n F 1 b 3 Q 7 L C Z x d W 9 0 O 1 N l Y 3 R p b 2 4 x L 1 J l c G 9 y d E t Q S V 9 O T 1 J U S F 8 y M D E 5 M T J f Q l B F U i A o M y k v Q 2 h h b m d l Z C B U e X B l L n t P S 1 9 y Z X R y a W V 2 Z U F z c H N w c y w 3 N H 0 m c X V v d D s s J n F 1 b 3 Q 7 U 2 V j d G l v b j E v U m V w b 3 J 0 S 1 B J X 0 5 P U l R I X z I w M T k x M l 9 C U E V S I C g z K S 9 D a G F u Z 2 V k I F R 5 c G U u e 0 9 L X 3 V w Z G F 0 Z U N v b n N l b n Q s N z V 9 J n F 1 b 3 Q 7 L C Z x d W 9 0 O 1 N l Y 3 R p b 2 4 x L 1 J l c G 9 y d E t Q S V 9 O T 1 J U S F 8 y M D E 5 M T J f Q l B F U i A o M y k v Q 2 h h b m d l Z C B U e X B l L n t P S 1 9 1 c G R h d G V Q Y X l t Z W 5 0 U m V z b 3 V y Y 2 U s N z Z 9 J n F 1 b 3 Q 7 L C Z x d W 9 0 O 1 N l Y 3 R p b 2 4 x L 1 J l c G 9 y d E t Q S V 9 O T 1 J U S F 8 y M D E 5 M T J f Q l B F U i A o M y k v Q 2 h h b m d l Z C B U e X B l L n t P S 1 9 1 c G R h d G V Q Z X J p b 2 R p Y 1 B h e W 1 l b n R S Z X N v d X J j Z S w 3 N 3 0 m c X V v d D s s J n F 1 b 3 Q 7 U 2 V j d G l v b j E v U m V w b 3 J 0 S 1 B J X 0 5 P U l R I X z I w M T k x M l 9 C U E V S I C g z K S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g K D M p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A o M y k v Q 2 h h b m d l Z C B U e X B l L n t Q c m 9 i b G V t Y U F w c G x p Y 2 F 0 a X Z v X 1 B l c m N f Z X N 0 Y W J s a X N o Q 2 9 u c 2 V u d C w 4 M H 0 m c X V v d D s s J n F 1 b 3 Q 7 U 2 V j d G l v b j E v U m V w b 3 J 0 S 1 B J X 0 5 P U l R I X z I w M T k x M l 9 C U E V S I C g z K S 9 D a G F u Z 2 V k I F R 5 c G U u e 1 B y b 2 J s Z W 1 h Q X B w b G l j Y X R p d m 9 f U G V y Y 1 9 n Z X R D b 2 5 z Z W 5 0 L D g x f S Z x d W 9 0 O y w m c X V v d D t T Z W N 0 a W 9 u M S 9 S Z X B v c n R L U E l f T k 9 S V E h f M j A x O T E y X 0 J Q R V I g K D M p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A o M y k v Q 2 h h b m d l Z C B U e X B l L n t Q c m 9 i b G V t Y U F w c G x p Y 2 F 0 a X Z v X 1 B l c m N f Z 2 V 0 U G F 5 b W V u d F J l c X V l c 3 Q s O D N 9 J n F 1 b 3 Q 7 L C Z x d W 9 0 O 1 N l Y 3 R p b 2 4 x L 1 J l c G 9 y d E t Q S V 9 O T 1 J U S F 8 y M D E 5 M T J f Q l B F U i A o M y k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y X 0 J Q R V I g K D M p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I C g z K S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l 9 C U E V S I C g z K S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g K D M p L 0 N o Y W 5 n Z W Q g V H l w Z S 5 7 U H J v Y m x l b W F B c H B s a W N h d G l 2 b 1 9 Q Z X J j X 3 J l d H J p Z X Z l Q X N w c 3 B z L D k 4 f S Z x d W 9 0 O y w m c X V v d D t T Z W N 0 a W 9 u M S 9 S Z X B v c n R L U E l f T k 9 S V E h f M j A x O T E y X 0 J Q R V I g K D M p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A o M y k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I C g z K S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J f Q l B F U i A o M y k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g K D M p L 0 N o Y W 5 n Z W Q g V H l w Z S 5 7 U H J v Y m x l b W F B c H B s a W N h d G l 2 b 1 9 k Z W x l d G V D b 2 5 z Z W 5 0 L D E w M 3 0 m c X V v d D s s J n F 1 b 3 Q 7 U 2 V j d G l v b j E v U m V w b 3 J 0 S 1 B J X 0 5 P U l R I X z I w M T k x M l 9 C U E V S I C g z K S 9 D a G F u Z 2 V k I F R 5 c G U u e 1 B y b 2 J s Z W 1 h Q X B w b G l j Y X R p d m 9 f Z X N 0 Y W J s a X N o Q 2 9 u c 2 V u d C w x M D R 9 J n F 1 b 3 Q 7 L C Z x d W 9 0 O 1 N l Y 3 R p b 2 4 x L 1 J l c G 9 y d E t Q S V 9 O T 1 J U S F 8 y M D E 5 M T J f Q l B F U i A o M y k v Q 2 h h b m d l Z C B U e X B l L n t Q c m 9 i b G V t Y U F w c G x p Y 2 F 0 a X Z v X 2 d l d E N v b n N l b n Q s M T A 1 f S Z x d W 9 0 O y w m c X V v d D t T Z W N 0 a W 9 u M S 9 S Z X B v c n R L U E l f T k 9 S V E h f M j A x O T E y X 0 J Q R V I g K D M p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I C g z K S 9 D a G F u Z 2 V k I F R 5 c G U u e 1 B y b 2 J s Z W 1 h Q X B w b G l j Y X R p d m 9 f Z 2 V 0 U G F 5 b W V u d F J l c X V l c 3 Q s M T A 3 f S Z x d W 9 0 O y w m c X V v d D t T Z W N 0 a W 9 u M S 9 S Z X B v c n R L U E l f T k 9 S V E h f M j A x O T E y X 0 J Q R V I g K D M p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l 9 C U E V S I C g z K S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I C g z K S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g K D M p L 0 N o Y W 5 n Z W Q g V H l w Z S 5 7 U H J v Y m x l b W F B c H B s a W N h d G l 2 b 1 9 y Z W F k Q W N j b 3 V u d E J h b G F u Y 2 U s M T E z f S Z x d W 9 0 O y w m c X V v d D t T Z W N 0 a W 9 u M S 9 S Z X B v c n R L U E l f T k 9 S V E h f M j A x O T E y X 0 J Q R V I g K D M p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g K D M p L 0 N o Y W 5 n Z W Q g V H l w Z S 5 7 U H J v Y m x l b W F B c H B s a W N h d G l 2 b 1 9 y Z W F k Q W N j b 3 V u d E x p c 3 Q s M T E 1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I C g z K S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g K D M p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l 9 C U E V S I C g z K S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A o M y k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A o M y k v Q 2 h h b m d l Z C B U e X B l L n t Q c m 9 i b G V t Y U F w c G x p Y 2 F 0 a X Z v X 3 J l d H J p Z X Z l Q X N w c 3 B z L D E y M n 0 m c X V v d D s s J n F 1 b 3 Q 7 U 2 V j d G l v b j E v U m V w b 3 J 0 S 1 B J X 0 5 P U l R I X z I w M T k x M l 9 C U E V S I C g z K S 9 D a G F u Z 2 V k I F R 5 c G U u e 1 B y b 2 J s Z W 1 h Q X B w b G l j Y X R p d m 9 f d X B k Y X R l Q 2 9 u c 2 V u d C w x M j N 9 J n F 1 b 3 Q 7 L C Z x d W 9 0 O 1 N l Y 3 R p b 2 4 x L 1 J l c G 9 y d E t Q S V 9 O T 1 J U S F 8 y M D E 5 M T J f Q l B F U i A o M y k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A o M y k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l 9 C U E V S I C g z K S 9 D a G F u Z 2 V k I F R 5 c G U u e 1 B y b 2 J s Z W 1 h Q 2 x p Z W 5 0 X 2 N v b m Z p c m 1 h d G l v b k 9 m R n V u Z H M s M T I 2 f S Z x d W 9 0 O y w m c X V v d D t T Z W N 0 a W 9 u M S 9 S Z X B v c n R L U E l f T k 9 S V E h f M j A x O T E y X 0 J Q R V I g K D M p L 0 N o Y W 5 n Z W Q g V H l w Z S 5 7 U H J v Y m x l b W F D b G l l b n R f Z G V s Z X R l Q 2 9 u c 2 V u d C w x M j d 9 J n F 1 b 3 Q 7 L C Z x d W 9 0 O 1 N l Y 3 R p b 2 4 x L 1 J l c G 9 y d E t Q S V 9 O T 1 J U S F 8 y M D E 5 M T J f Q l B F U i A o M y k v Q 2 h h b m d l Z C B U e X B l L n t Q c m 9 i b G V t Y U N s a W V u d F 9 l c 3 R h Y m x p c 2 h D b 2 5 z Z W 5 0 L D E y O H 0 m c X V v d D s s J n F 1 b 3 Q 7 U 2 V j d G l v b j E v U m V w b 3 J 0 S 1 B J X 0 5 P U l R I X z I w M T k x M l 9 C U E V S I C g z K S 9 D a G F u Z 2 V k I F R 5 c G U u e 1 B y b 2 J s Z W 1 h Q 2 x p Z W 5 0 X 2 d l d E N v b n N l b n Q s M T I 5 f S Z x d W 9 0 O y w m c X V v d D t T Z W N 0 a W 9 u M S 9 S Z X B v c n R L U E l f T k 9 S V E h f M j A x O T E y X 0 J Q R V I g K D M p L 0 N o Y W 5 n Z W Q g V H l w Z S 5 7 U H J v Y m x l b W F D b G l l b n R f Z 2 V 0 Q 2 9 u c 2 V u d F N 0 Y X R 1 c y w x M z B 9 J n F 1 b 3 Q 7 L C Z x d W 9 0 O 1 N l Y 3 R p b 2 4 x L 1 J l c G 9 y d E t Q S V 9 O T 1 J U S F 8 y M D E 5 M T J f Q l B F U i A o M y k v Q 2 h h b m d l Z C B U e X B l L n t Q c m 9 i b G V t Y U N s a W V u d F 9 n Z X R Q Y X l t Z W 5 0 U m V x d W V z d C w x M z F 9 J n F 1 b 3 Q 7 L C Z x d W 9 0 O 1 N l Y 3 R p b 2 4 x L 1 J l c G 9 y d E t Q S V 9 O T 1 J U S F 8 y M D E 5 M T J f Q l B F U i A o M y k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A o M y k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I C g z K S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y X 0 J Q R V I g K D M p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I C g z K S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I C g z K S 9 D a G F u Z 2 V k I F R 5 c G U u e 1 B y b 2 J s Z W 1 h Q 2 x p Z W 5 0 X 3 J l Y W R B Y 2 N v d W 5 0 Q m F s Y W 5 j Z S w x M z d 9 J n F 1 b 3 Q 7 L C Z x d W 9 0 O 1 N l Y 3 R p b 2 4 x L 1 J l c G 9 y d E t Q S V 9 O T 1 J U S F 8 y M D E 5 M T J f Q l B F U i A o M y k v Q 2 h h b m d l Z C B U e X B l L n t Q c m 9 i b G V t Y U N s a W V u d F 9 y Z W F k Q W N j b 3 V u d E R l d G F p b H M s M T M 4 f S Z x d W 9 0 O y w m c X V v d D t T Z W N 0 a W 9 u M S 9 S Z X B v c n R L U E l f T k 9 S V E h f M j A x O T E y X 0 J Q R V I g K D M p L 0 N o Y W 5 n Z W Q g V H l w Z S 5 7 U H J v Y m x l b W F D b G l l b n R f c m V h Z E F j Y 2 9 1 b n R M a X N 0 L D E z O X 0 m c X V v d D s s J n F 1 b 3 Q 7 U 2 V j d G l v b j E v U m V w b 3 J 0 S 1 B J X 0 5 P U l R I X z I w M T k x M l 9 C U E V S I C g z K S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l 9 C U E V S I C g z K S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I C g z K S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I C g z K S 9 D a G F u Z 2 V k I F R 5 c G U u e 1 B y b 2 J s Z W 1 h Q 2 x p Z W 5 0 X 3 J l Y W R D Y X J k Q W N j b 3 V u d E R l d G F p b H M s M T Q z f S Z x d W 9 0 O y w m c X V v d D t T Z W N 0 a W 9 u M S 9 S Z X B v c n R L U E l f T k 9 S V E h f M j A x O T E y X 0 J Q R V I g K D M p L 0 N o Y W 5 n Z W Q g V H l w Z S 5 7 U H J v Y m x l b W F D b G l l b n R f c m V h Z E N h c m R B Y 2 N v d W 5 0 T G l z d C w x N D R 9 J n F 1 b 3 Q 7 L C Z x d W 9 0 O 1 N l Y 3 R p b 2 4 x L 1 J l c G 9 y d E t Q S V 9 O T 1 J U S F 8 y M D E 5 M T J f Q l B F U i A o M y k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g K D M p L 0 N o Y W 5 n Z W Q g V H l w Z S 5 7 U H J v Y m x l b W F D b G l l b n R f c m V 0 c m l l d m V B c 3 B z c H M s M T Q 2 f S Z x d W 9 0 O y w m c X V v d D t T Z W N 0 a W 9 u M S 9 S Z X B v c n R L U E l f T k 9 S V E h f M j A x O T E y X 0 J Q R V I g K D M p L 0 N o Y W 5 n Z W Q g V H l w Z S 5 7 U H J v Y m x l b W F D b G l l b n R f d X B k Y X R l Q 2 9 u c 2 V u d C w x N D d 9 J n F 1 b 3 Q 7 L C Z x d W 9 0 O 1 N l Y 3 R p b 2 4 x L 1 J l c G 9 y d E t Q S V 9 O T 1 J U S F 8 y M D E 5 M T J f Q l B F U i A o M y k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g K D M p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y X 0 J Q R V I g K D M p L 0 N o Y W 5 n Z W Q g V H l w Z S 5 7 V G 9 0 Y W x f Y 2 9 u Z m l y b W F 0 a W 9 u T 2 Z G d W 5 k c y w x N T B 9 J n F 1 b 3 Q 7 L C Z x d W 9 0 O 1 N l Y 3 R p b 2 4 x L 1 J l c G 9 y d E t Q S V 9 O T 1 J U S F 8 y M D E 5 M T J f Q l B F U i A o M y k v Q 2 h h b m d l Z C B U e X B l L n t U b 3 R h b F 9 k Z W x l d G V D b 2 5 z Z W 5 0 L D E 1 M X 0 m c X V v d D s s J n F 1 b 3 Q 7 U 2 V j d G l v b j E v U m V w b 3 J 0 S 1 B J X 0 5 P U l R I X z I w M T k x M l 9 C U E V S I C g z K S 9 D a G F u Z 2 V k I F R 5 c G U u e 1 R v d G F s X 2 V z d G F i b G l z a E N v b n N l b n Q s M T U y f S Z x d W 9 0 O y w m c X V v d D t T Z W N 0 a W 9 u M S 9 S Z X B v c n R L U E l f T k 9 S V E h f M j A x O T E y X 0 J Q R V I g K D M p L 0 N o Y W 5 n Z W Q g V H l w Z S 5 7 V G 9 0 Y W x f Z 2 V 0 Q 2 9 u c 2 V u d C w x N T N 9 J n F 1 b 3 Q 7 L C Z x d W 9 0 O 1 N l Y 3 R p b 2 4 x L 1 J l c G 9 y d E t Q S V 9 O T 1 J U S F 8 y M D E 5 M T J f Q l B F U i A o M y k v Q 2 h h b m d l Z C B U e X B l L n t U b 3 R h b F 9 n Z X R D b 2 5 z Z W 5 0 U 3 R h d H V z L D E 1 N H 0 m c X V v d D s s J n F 1 b 3 Q 7 U 2 V j d G l v b j E v U m V w b 3 J 0 S 1 B J X 0 5 P U l R I X z I w M T k x M l 9 C U E V S I C g z K S 9 D a G F u Z 2 V k I F R 5 c G U u e 1 R v d G F s X 2 d l d F B h e W 1 l b n R S Z X F 1 Z X N 0 L D E 1 N X 0 m c X V v d D s s J n F 1 b 3 Q 7 U 2 V j d G l v b j E v U m V w b 3 J 0 S 1 B J X 0 5 P U l R I X z I w M T k x M l 9 C U E V S I C g z K S 9 D a G F u Z 2 V k I F R 5 c G U u e 1 R v d G F s X 2 d l d F B h e W 1 l b n R T d G F 0 d X N S Z X F 1 Z X N 0 L D E 1 N n 0 m c X V v d D s s J n F 1 b 3 Q 7 U 2 V j d G l v b j E v U m V w b 3 J 0 S 1 B J X 0 5 P U l R I X z I w M T k x M l 9 C U E V S I C g z K S 9 D a G F u Z 2 V k I F R 5 c G U u e 1 R v d G F s X 2 d l d F B l c m l v Z G l j U G F 5 b W V u d F J l c X V l c 3 Q s M T U 3 f S Z x d W 9 0 O y w m c X V v d D t T Z W N 0 a W 9 u M S 9 S Z X B v c n R L U E l f T k 9 S V E h f M j A x O T E y X 0 J Q R V I g K D M p L 0 N o Y W 5 n Z W Q g V H l w Z S 5 7 V G 9 0 Y W x f Z 2 V 0 U G V y a W 9 k a W N Q Y X l t Z W 5 0 U 3 R h d H V z U m V x d W V z d C w x N T h 9 J n F 1 b 3 Q 7 L C Z x d W 9 0 O 1 N l Y 3 R p b 2 4 x L 1 J l c G 9 y d E t Q S V 9 O T 1 J U S F 8 y M D E 5 M T J f Q l B F U i A o M y k v Q 2 h h b m d l Z C B U e X B l L n t U b 3 R h b F 9 w Y X l t Z W 5 0 S W 5 p d G l h d G l v b l J l c X V l c 3 Q s M T U 5 f S Z x d W 9 0 O y w m c X V v d D t T Z W N 0 a W 9 u M S 9 S Z X B v c n R L U E l f T k 9 S V E h f M j A x O T E y X 0 J Q R V I g K D M p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g K D M p L 0 N o Y W 5 n Z W Q g V H l w Z S 5 7 V G 9 0 Y W x f c m V h Z E F j Y 2 9 1 b n R C Y W x h b m N l L D E 2 M X 0 m c X V v d D s s J n F 1 b 3 Q 7 U 2 V j d G l v b j E v U m V w b 3 J 0 S 1 B J X 0 5 P U l R I X z I w M T k x M l 9 C U E V S I C g z K S 9 D a G F u Z 2 V k I F R 5 c G U u e 1 R v d G F s X 3 J l Y W R B Y 2 N v d W 5 0 R G V 0 Y W l s c y w x N j J 9 J n F 1 b 3 Q 7 L C Z x d W 9 0 O 1 N l Y 3 R p b 2 4 x L 1 J l c G 9 y d E t Q S V 9 O T 1 J U S F 8 y M D E 5 M T J f Q l B F U i A o M y k v Q 2 h h b m d l Z C B U e X B l L n t U b 3 R h b F 9 y Z W F k Q W N j b 3 V u d E x p c 3 Q s M T Y z f S Z x d W 9 0 O y w m c X V v d D t T Z W N 0 a W 9 u M S 9 S Z X B v c n R L U E l f T k 9 S V E h f M j A x O T E y X 0 J Q R V I g K D M p L 0 N o Y W 5 n Z W Q g V H l w Z S 5 7 V G 9 0 Y W x f c m V h Z E F j Y 2 9 1 b n R U c m F u c 2 F j d G l v b k R l d G F p b H M s M T Y 0 f S Z x d W 9 0 O y w m c X V v d D t T Z W N 0 a W 9 u M S 9 S Z X B v c n R L U E l f T k 9 S V E h f M j A x O T E y X 0 J Q R V I g K D M p L 0 N o Y W 5 n Z W Q g V H l w Z S 5 7 V G 9 0 Y W x f c m V h Z E F j Y 2 9 1 b n R U c m F u c 2 F j d G l v b k x p c 3 Q s M T Y 1 f S Z x d W 9 0 O y w m c X V v d D t T Z W N 0 a W 9 u M S 9 S Z X B v c n R L U E l f T k 9 S V E h f M j A x O T E y X 0 J Q R V I g K D M p L 0 N o Y W 5 n Z W Q g V H l w Z S 5 7 V G 9 0 Y W x f c m V h Z E N h c m R B Y 2 N v d W 5 0 Q m F s Y W 5 j Z X M s M T Y 2 f S Z x d W 9 0 O y w m c X V v d D t T Z W N 0 a W 9 u M S 9 S Z X B v c n R L U E l f T k 9 S V E h f M j A x O T E y X 0 J Q R V I g K D M p L 0 N o Y W 5 n Z W Q g V H l w Z S 5 7 V G 9 0 Y W x f c m V h Z E N h c m R B Y 2 N v d W 5 0 R G V 0 Y W l s c y w x N j d 9 J n F 1 b 3 Q 7 L C Z x d W 9 0 O 1 N l Y 3 R p b 2 4 x L 1 J l c G 9 y d E t Q S V 9 O T 1 J U S F 8 y M D E 5 M T J f Q l B F U i A o M y k v Q 2 h h b m d l Z C B U e X B l L n t U b 3 R h b F 9 y Z W F k Q 2 F y Z E F j Y 2 9 1 b n R M a X N 0 L D E 2 O H 0 m c X V v d D s s J n F 1 b 3 Q 7 U 2 V j d G l v b j E v U m V w b 3 J 0 S 1 B J X 0 5 P U l R I X z I w M T k x M l 9 C U E V S I C g z K S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A o M y k v Q 2 h h b m d l Z C B U e X B l L n t U b 3 R h b F 9 y Z X R y a W V 2 Z U F z c H N w c y w x N z B 9 J n F 1 b 3 Q 7 L C Z x d W 9 0 O 1 N l Y 3 R p b 2 4 x L 1 J l c G 9 y d E t Q S V 9 O T 1 J U S F 8 y M D E 5 M T J f Q l B F U i A o M y k v Q 2 h h b m d l Z C B U e X B l L n t U b 3 R h b F 9 1 c G R h d G V D b 2 5 z Z W 5 0 L D E 3 M X 0 m c X V v d D s s J n F 1 b 3 Q 7 U 2 V j d G l v b j E v U m V w b 3 J 0 S 1 B J X 0 5 P U l R I X z I w M T k x M l 9 C U E V S I C g z K S 9 D a G F u Z 2 V k I F R 5 c G U u e 1 R v d G F s X 3 V w Z G F 0 Z V B h e W 1 l b n R S Z X N v d X J j Z S w x N z J 9 J n F 1 b 3 Q 7 L C Z x d W 9 0 O 1 N l Y 3 R p b 2 4 x L 1 J l c G 9 y d E t Q S V 9 O T 1 J U S F 8 y M D E 5 M T J f Q l B F U i A o M y k v Q 2 h h b m d l Z C B U e X B l L n t U b 3 R h b F 9 1 c G R h d G V Q Z X J p b 2 R p Y 1 B h e W 1 l b n R S Z X N v d X J j Z S w x N z N 9 J n F 1 b 3 Q 7 L C Z x d W 9 0 O 1 N l Y 3 R p b 2 4 x L 1 J l c G 9 y d E t Q S V 9 O T 1 J U S F 8 y M D E 5 M T J f Q l B F U i A o M y k v Q 2 h h b m d l Z C B U e X B l L n t k d X J h d G F N Z W R p Y V 9 j b 2 5 m a X J t Y X R p b 2 5 P Z k Z 1 b m R z L D E 3 N H 0 m c X V v d D s s J n F 1 b 3 Q 7 U 2 V j d G l v b j E v U m V w b 3 J 0 S 1 B J X 0 5 P U l R I X z I w M T k x M l 9 C U E V S I C g z K S 9 D a G F u Z 2 V k I F R 5 c G U u e 2 R 1 c m F 0 Y U 1 l Z G l h X 2 R l b G V 0 Z U N v b n N l b n Q s M T c 1 f S Z x d W 9 0 O y w m c X V v d D t T Z W N 0 a W 9 u M S 9 S Z X B v c n R L U E l f T k 9 S V E h f M j A x O T E y X 0 J Q R V I g K D M p L 0 N o Y W 5 n Z W Q g V H l w Z S 5 7 Z H V y Y X R h T W V k a W F f Z X N 0 Y W J s a X N o Q 2 9 u c 2 V u d C w x N z Z 9 J n F 1 b 3 Q 7 L C Z x d W 9 0 O 1 N l Y 3 R p b 2 4 x L 1 J l c G 9 y d E t Q S V 9 O T 1 J U S F 8 y M D E 5 M T J f Q l B F U i A o M y k v Q 2 h h b m d l Z C B U e X B l L n t k d X J h d G F N Z W R p Y V 9 n Z X R D b 2 5 z Z W 5 0 L D E 3 N 3 0 m c X V v d D s s J n F 1 b 3 Q 7 U 2 V j d G l v b j E v U m V w b 3 J 0 S 1 B J X 0 5 P U l R I X z I w M T k x M l 9 C U E V S I C g z K S 9 D a G F u Z 2 V k I F R 5 c G U u e 2 R 1 c m F 0 Y U 1 l Z G l h X 2 d l d E N v b n N l b n R T d G F 0 d X M s M T c 4 f S Z x d W 9 0 O y w m c X V v d D t T Z W N 0 a W 9 u M S 9 S Z X B v c n R L U E l f T k 9 S V E h f M j A x O T E y X 0 J Q R V I g K D M p L 0 N o Y W 5 n Z W Q g V H l w Z S 5 7 Z H V y Y X R h T W V k a W F f Z 2 V 0 U G F 5 b W V u d F J l c X V l c 3 Q s M T c 5 f S Z x d W 9 0 O y w m c X V v d D t T Z W N 0 a W 9 u M S 9 S Z X B v c n R L U E l f T k 9 S V E h f M j A x O T E y X 0 J Q R V I g K D M p L 0 N o Y W 5 n Z W Q g V H l w Z S 5 7 Z H V y Y X R h T W V k a W F f Z 2 V 0 U G F 5 b W V u d F N 0 Y X R 1 c 1 J l c X V l c 3 Q s M T g w f S Z x d W 9 0 O y w m c X V v d D t T Z W N 0 a W 9 u M S 9 S Z X B v c n R L U E l f T k 9 S V E h f M j A x O T E y X 0 J Q R V I g K D M p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A o M y k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l 9 C U E V S I C g z K S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A o M y k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A o M y k v Q 2 h h b m d l Z C B U e X B l L n t k d X J h d G F N Z W R p Y V 9 y Z W F k Q W N j b 3 V u d E J h b G F u Y 2 U s M T g 1 f S Z x d W 9 0 O y w m c X V v d D t T Z W N 0 a W 9 u M S 9 S Z X B v c n R L U E l f T k 9 S V E h f M j A x O T E y X 0 J Q R V I g K D M p L 0 N o Y W 5 n Z W Q g V H l w Z S 5 7 Z H V y Y X R h T W V k a W F f c m V h Z E F j Y 2 9 1 b n R E Z X R h a W x z L D E 4 N n 0 m c X V v d D s s J n F 1 b 3 Q 7 U 2 V j d G l v b j E v U m V w b 3 J 0 S 1 B J X 0 5 P U l R I X z I w M T k x M l 9 C U E V S I C g z K S 9 D a G F u Z 2 V k I F R 5 c G U u e 2 R 1 c m F 0 Y U 1 l Z G l h X 3 J l Y W R B Y 2 N v d W 5 0 T G l z d C w x O D d 9 J n F 1 b 3 Q 7 L C Z x d W 9 0 O 1 N l Y 3 R p b 2 4 x L 1 J l c G 9 y d E t Q S V 9 O T 1 J U S F 8 y M D E 5 M T J f Q l B F U i A o M y k v Q 2 h h b m d l Z C B U e X B l L n t k d X J h d G F N Z W R p Y V 9 y Z W F k Q W N j b 3 V u d F R y Y W 5 z Y W N 0 a W 9 u R G V 0 Y W l s c y w x O D h 9 J n F 1 b 3 Q 7 L C Z x d W 9 0 O 1 N l Y 3 R p b 2 4 x L 1 J l c G 9 y d E t Q S V 9 O T 1 J U S F 8 y M D E 5 M T J f Q l B F U i A o M y k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A o M y k v Q 2 h h b m d l Z C B U e X B l L n t k d X J h d G F N Z W R p Y V 9 y Z W F k Q 2 F y Z E F j Y 2 9 1 b n R C Y W x h b m N l c y w x O T B 9 J n F 1 b 3 Q 7 L C Z x d W 9 0 O 1 N l Y 3 R p b 2 4 x L 1 J l c G 9 y d E t Q S V 9 O T 1 J U S F 8 y M D E 5 M T J f Q l B F U i A o M y k v Q 2 h h b m d l Z C B U e X B l L n t k d X J h d G F N Z W R p Y V 9 y Z W F k Q 2 F y Z E F j Y 2 9 1 b n R E Z X R h a W x z L D E 5 M X 0 m c X V v d D s s J n F 1 b 3 Q 7 U 2 V j d G l v b j E v U m V w b 3 J 0 S 1 B J X 0 5 P U l R I X z I w M T k x M l 9 C U E V S I C g z K S 9 D a G F u Z 2 V k I F R 5 c G U u e 2 R 1 c m F 0 Y U 1 l Z G l h X 3 J l Y W R D Y X J k Q W N j b 3 V u d E x p c 3 Q s M T k y f S Z x d W 9 0 O y w m c X V v d D t T Z W N 0 a W 9 u M S 9 S Z X B v c n R L U E l f T k 9 S V E h f M j A x O T E y X 0 J Q R V I g K D M p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I C g z K S 9 D a G F u Z 2 V k I F R 5 c G U u e 2 R 1 c m F 0 Y U 1 l Z G l h X 3 J l d H J p Z X Z l Q X N w c 3 B z L D E 5 N H 0 m c X V v d D s s J n F 1 b 3 Q 7 U 2 V j d G l v b j E v U m V w b 3 J 0 S 1 B J X 0 5 P U l R I X z I w M T k x M l 9 C U E V S I C g z K S 9 D a G F u Z 2 V k I F R 5 c G U u e 2 R 1 c m F 0 Y U 1 l Z G l h X 3 V w Z G F 0 Z U N v b n N l b n Q s M T k 1 f S Z x d W 9 0 O y w m c X V v d D t T Z W N 0 a W 9 u M S 9 S Z X B v c n R L U E l f T k 9 S V E h f M j A x O T E y X 0 J Q R V I g K D M p L 0 N o Y W 5 n Z W Q g V H l w Z S 5 7 Z H V y Y X R h T W V k a W F f d X B k Y X R l U G F 5 b W V u d F J l c 2 9 1 c m N l L D E 5 N n 0 m c X V v d D s s J n F 1 b 3 Q 7 U 2 V j d G l v b j E v U m V w b 3 J 0 S 1 B J X 0 5 P U l R I X z I w M T k x M l 9 C U E V S I C g z K S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Q G p F 2 9 0 U 4 E W X 4 f 2 7 R 9 J 8 3 A A A A A A C A A A A A A A D Z g A A w A A A A B A A A A A X Z 1 O 5 J V N W k L r L + 7 w R 7 X 2 6 A A A A A A S A A A C g A A A A E A A A A H 1 M 0 O H C w H d h m F 3 K L b 1 B 0 e F Q A A A A 1 4 2 I r 6 h T t P O n h G g I 7 7 D z N P K h o Z E M I j V w G / B d f Q g J h G L e G Z G m i S k N a 9 F U x S 8 L j 6 o o f N d o d p h p y T W D 0 Y b P W + A p o P V w Q G 6 Z E S 7 9 6 T A T 8 9 t L H d M U A A A A c f 8 x 3 n b G l 8 b O V J k 3 b K l N 9 B h 3 A L 8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Luca Russo</cp:lastModifiedBy>
  <cp:lastPrinted>2019-09-13T15:23:40Z</cp:lastPrinted>
  <dcterms:created xsi:type="dcterms:W3CDTF">2019-09-12T15:10:15Z</dcterms:created>
  <dcterms:modified xsi:type="dcterms:W3CDTF">2020-02-06T15:13:34Z</dcterms:modified>
</cp:coreProperties>
</file>